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2/"/>
    </mc:Choice>
  </mc:AlternateContent>
  <xr:revisionPtr revIDLastSave="4183" documentId="8_{178C6E02-819B-4845-9253-0AA37D35BE55}" xr6:coauthVersionLast="47" xr6:coauthVersionMax="47" xr10:uidLastSave="{65941FB3-8968-4326-819E-42451C616F3A}"/>
  <bookViews>
    <workbookView xWindow="-93" yWindow="-93" windowWidth="18426" windowHeight="11746" tabRatio="826" activeTab="11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8" r:id="rId8"/>
    <sheet name="Race 8" sheetId="37" r:id="rId9"/>
    <sheet name="Race 9" sheetId="36" r:id="rId10"/>
    <sheet name="Race 10" sheetId="35" r:id="rId11"/>
    <sheet name="Overall" sheetId="13" r:id="rId12"/>
    <sheet name="Proposed TABLES" sheetId="28" state="hidden" r:id="rId13"/>
    <sheet name="Best Performance" sheetId="30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36" l="1"/>
  <c r="D46" i="35"/>
  <c r="C46" i="35"/>
  <c r="D45" i="35"/>
  <c r="C45" i="35"/>
  <c r="D44" i="35"/>
  <c r="C44" i="35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6" i="35"/>
  <c r="C36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N15" i="13"/>
  <c r="M15" i="13"/>
  <c r="L15" i="13"/>
  <c r="K15" i="13"/>
  <c r="J15" i="13"/>
  <c r="I15" i="13"/>
  <c r="H15" i="13"/>
  <c r="G15" i="13"/>
  <c r="F15" i="13"/>
  <c r="E15" i="13"/>
  <c r="N112" i="13"/>
  <c r="N111" i="13"/>
  <c r="N110" i="13"/>
  <c r="N109" i="13"/>
  <c r="N108" i="13"/>
  <c r="N107" i="13"/>
  <c r="N105" i="13"/>
  <c r="N106" i="13"/>
  <c r="N104" i="13"/>
  <c r="N103" i="13"/>
  <c r="N101" i="13"/>
  <c r="N102" i="13"/>
  <c r="N99" i="13"/>
  <c r="N100" i="13"/>
  <c r="N98" i="13"/>
  <c r="N97" i="13"/>
  <c r="N96" i="13"/>
  <c r="N95" i="13"/>
  <c r="N93" i="13"/>
  <c r="N94" i="13"/>
  <c r="N92" i="13"/>
  <c r="N89" i="13"/>
  <c r="N91" i="13"/>
  <c r="N90" i="13"/>
  <c r="N88" i="13"/>
  <c r="N87" i="13"/>
  <c r="N84" i="13"/>
  <c r="N83" i="13"/>
  <c r="N86" i="13"/>
  <c r="N85" i="13"/>
  <c r="N81" i="13"/>
  <c r="N82" i="13"/>
  <c r="N80" i="13"/>
  <c r="N79" i="13"/>
  <c r="N75" i="13"/>
  <c r="N78" i="13"/>
  <c r="N77" i="13"/>
  <c r="N76" i="13"/>
  <c r="N74" i="13"/>
  <c r="N73" i="13"/>
  <c r="N72" i="13"/>
  <c r="N71" i="13"/>
  <c r="N70" i="13"/>
  <c r="N69" i="13"/>
  <c r="N68" i="13"/>
  <c r="N67" i="13"/>
  <c r="N66" i="13"/>
  <c r="N65" i="13"/>
  <c r="N63" i="13"/>
  <c r="N62" i="13"/>
  <c r="N64" i="13"/>
  <c r="N61" i="13"/>
  <c r="N60" i="13"/>
  <c r="N59" i="13"/>
  <c r="N57" i="13"/>
  <c r="N54" i="13"/>
  <c r="N58" i="13"/>
  <c r="N55" i="13"/>
  <c r="N56" i="13"/>
  <c r="N53" i="13"/>
  <c r="N52" i="13"/>
  <c r="N51" i="13"/>
  <c r="N50" i="13"/>
  <c r="N47" i="13"/>
  <c r="N49" i="13"/>
  <c r="N48" i="13"/>
  <c r="N46" i="13"/>
  <c r="N45" i="13"/>
  <c r="N43" i="13"/>
  <c r="N38" i="13"/>
  <c r="N44" i="13"/>
  <c r="N42" i="13"/>
  <c r="N37" i="13"/>
  <c r="N41" i="13"/>
  <c r="N40" i="13"/>
  <c r="N39" i="13"/>
  <c r="N36" i="13"/>
  <c r="N35" i="13"/>
  <c r="N34" i="13"/>
  <c r="N33" i="13"/>
  <c r="N32" i="13"/>
  <c r="N31" i="13"/>
  <c r="N30" i="13"/>
  <c r="N27" i="13"/>
  <c r="N29" i="13"/>
  <c r="N26" i="13"/>
  <c r="N28" i="13"/>
  <c r="N25" i="13"/>
  <c r="N22" i="13"/>
  <c r="N20" i="13"/>
  <c r="N24" i="13"/>
  <c r="N23" i="13"/>
  <c r="N21" i="13"/>
  <c r="N19" i="13"/>
  <c r="N18" i="13"/>
  <c r="N17" i="13"/>
  <c r="N16" i="13"/>
  <c r="N14" i="13"/>
  <c r="N13" i="13"/>
  <c r="N12" i="13"/>
  <c r="N11" i="13"/>
  <c r="N10" i="13"/>
  <c r="N9" i="13"/>
  <c r="N8" i="13"/>
  <c r="N7" i="13"/>
  <c r="N6" i="13"/>
  <c r="N5" i="13"/>
  <c r="N4" i="13"/>
  <c r="N3" i="13"/>
  <c r="M85" i="13"/>
  <c r="L85" i="13"/>
  <c r="K85" i="13"/>
  <c r="J85" i="13"/>
  <c r="I85" i="13"/>
  <c r="H85" i="13"/>
  <c r="G85" i="13"/>
  <c r="F85" i="13"/>
  <c r="E85" i="13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M67" i="13"/>
  <c r="L67" i="13"/>
  <c r="K67" i="13"/>
  <c r="J67" i="13"/>
  <c r="I67" i="13"/>
  <c r="H67" i="13"/>
  <c r="G67" i="13"/>
  <c r="F67" i="13"/>
  <c r="E67" i="13"/>
  <c r="D34" i="36"/>
  <c r="C34" i="36"/>
  <c r="D58" i="36"/>
  <c r="C58" i="36"/>
  <c r="D15" i="13" l="1" a="1"/>
  <c r="D15" i="13" s="1"/>
  <c r="C15" i="13"/>
  <c r="C85" i="13"/>
  <c r="N113" i="13"/>
  <c r="D85" i="13" a="1"/>
  <c r="D85" i="13" s="1"/>
  <c r="D67" i="13" a="1"/>
  <c r="D67" i="13" s="1"/>
  <c r="C67" i="13"/>
  <c r="M112" i="13" l="1"/>
  <c r="M111" i="13"/>
  <c r="M110" i="13"/>
  <c r="M109" i="13"/>
  <c r="M108" i="13"/>
  <c r="M107" i="13"/>
  <c r="M105" i="13"/>
  <c r="M106" i="13"/>
  <c r="M104" i="13"/>
  <c r="M103" i="13"/>
  <c r="M101" i="13"/>
  <c r="M99" i="13"/>
  <c r="M102" i="13"/>
  <c r="M100" i="13"/>
  <c r="M98" i="13"/>
  <c r="M97" i="13"/>
  <c r="M96" i="13"/>
  <c r="M95" i="13"/>
  <c r="M93" i="13"/>
  <c r="M94" i="13"/>
  <c r="M92" i="13"/>
  <c r="M89" i="13"/>
  <c r="M91" i="13"/>
  <c r="M90" i="13"/>
  <c r="M88" i="13"/>
  <c r="M87" i="13"/>
  <c r="M83" i="13"/>
  <c r="M86" i="13"/>
  <c r="M84" i="13"/>
  <c r="M81" i="13"/>
  <c r="M82" i="13"/>
  <c r="M78" i="13"/>
  <c r="M75" i="13"/>
  <c r="M77" i="13"/>
  <c r="M80" i="13"/>
  <c r="M79" i="13"/>
  <c r="M76" i="13"/>
  <c r="M73" i="13"/>
  <c r="M74" i="13"/>
  <c r="M71" i="13"/>
  <c r="M72" i="13"/>
  <c r="M70" i="13"/>
  <c r="M69" i="13"/>
  <c r="M68" i="13"/>
  <c r="M65" i="13"/>
  <c r="M66" i="13"/>
  <c r="M63" i="13"/>
  <c r="M62" i="13"/>
  <c r="M61" i="13"/>
  <c r="M64" i="13"/>
  <c r="M54" i="13"/>
  <c r="M60" i="13"/>
  <c r="M57" i="13"/>
  <c r="M59" i="13"/>
  <c r="M52" i="13"/>
  <c r="M58" i="13"/>
  <c r="M56" i="13"/>
  <c r="M55" i="13"/>
  <c r="M53" i="13"/>
  <c r="M51" i="13"/>
  <c r="M50" i="13"/>
  <c r="M47" i="13"/>
  <c r="M46" i="13"/>
  <c r="M49" i="13"/>
  <c r="M48" i="13"/>
  <c r="M45" i="13"/>
  <c r="M38" i="13"/>
  <c r="M43" i="13"/>
  <c r="M36" i="13"/>
  <c r="M37" i="13"/>
  <c r="M35" i="13"/>
  <c r="M42" i="13"/>
  <c r="M44" i="13"/>
  <c r="M41" i="13"/>
  <c r="M40" i="13"/>
  <c r="M39" i="13"/>
  <c r="M34" i="13"/>
  <c r="M33" i="13"/>
  <c r="M32" i="13"/>
  <c r="M31" i="13"/>
  <c r="M27" i="13"/>
  <c r="M30" i="13"/>
  <c r="M29" i="13"/>
  <c r="M26" i="13"/>
  <c r="M28" i="13"/>
  <c r="M25" i="13"/>
  <c r="M20" i="13"/>
  <c r="M23" i="13"/>
  <c r="M22" i="13"/>
  <c r="M24" i="13"/>
  <c r="M18" i="13"/>
  <c r="M21" i="13"/>
  <c r="M19" i="13"/>
  <c r="M17" i="13"/>
  <c r="M16" i="13"/>
  <c r="M14" i="13"/>
  <c r="M11" i="13"/>
  <c r="M13" i="13"/>
  <c r="M12" i="13"/>
  <c r="M10" i="13"/>
  <c r="M9" i="13"/>
  <c r="M8" i="13"/>
  <c r="M7" i="13"/>
  <c r="M5" i="13"/>
  <c r="M6" i="13"/>
  <c r="M4" i="13"/>
  <c r="M3" i="13"/>
  <c r="K58" i="36"/>
  <c r="K57" i="36"/>
  <c r="K56" i="36"/>
  <c r="K55" i="36"/>
  <c r="K54" i="36"/>
  <c r="K53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D59" i="36"/>
  <c r="C59" i="36"/>
  <c r="D57" i="36"/>
  <c r="C57" i="36"/>
  <c r="D56" i="36"/>
  <c r="C56" i="36"/>
  <c r="D55" i="36"/>
  <c r="C55" i="36"/>
  <c r="D54" i="36"/>
  <c r="C54" i="36"/>
  <c r="D53" i="36"/>
  <c r="C53" i="36"/>
  <c r="D52" i="36"/>
  <c r="C52" i="36"/>
  <c r="D51" i="36"/>
  <c r="C51" i="36"/>
  <c r="D50" i="36"/>
  <c r="C50" i="36"/>
  <c r="D49" i="36"/>
  <c r="C49" i="36"/>
  <c r="D48" i="36"/>
  <c r="C48" i="36"/>
  <c r="D47" i="36"/>
  <c r="C47" i="36"/>
  <c r="D46" i="36"/>
  <c r="C46" i="36"/>
  <c r="D45" i="36"/>
  <c r="C45" i="36"/>
  <c r="D44" i="36"/>
  <c r="C44" i="36"/>
  <c r="D43" i="36"/>
  <c r="C43" i="36"/>
  <c r="D42" i="36"/>
  <c r="C42" i="36"/>
  <c r="D41" i="36"/>
  <c r="C41" i="36"/>
  <c r="D40" i="36"/>
  <c r="C40" i="36"/>
  <c r="D38" i="36"/>
  <c r="C38" i="36"/>
  <c r="D39" i="36"/>
  <c r="C39" i="36"/>
  <c r="D37" i="36"/>
  <c r="C37" i="36"/>
  <c r="D36" i="36"/>
  <c r="C36" i="36"/>
  <c r="D35" i="36"/>
  <c r="C35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3" i="36"/>
  <c r="C3" i="36"/>
  <c r="L84" i="13"/>
  <c r="K84" i="13"/>
  <c r="J84" i="13"/>
  <c r="I84" i="13"/>
  <c r="H84" i="13"/>
  <c r="G84" i="13"/>
  <c r="F84" i="13"/>
  <c r="E84" i="13"/>
  <c r="O20" i="37"/>
  <c r="O19" i="37"/>
  <c r="O16" i="37"/>
  <c r="O18" i="37"/>
  <c r="O17" i="37"/>
  <c r="O15" i="37"/>
  <c r="O12" i="37"/>
  <c r="O14" i="37"/>
  <c r="O13" i="37"/>
  <c r="O9" i="37"/>
  <c r="O4" i="37"/>
  <c r="O11" i="37"/>
  <c r="O10" i="37"/>
  <c r="O8" i="37"/>
  <c r="O7" i="37"/>
  <c r="O6" i="37"/>
  <c r="O5" i="37"/>
  <c r="O3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L14" i="13"/>
  <c r="K14" i="13"/>
  <c r="J14" i="13"/>
  <c r="I14" i="13"/>
  <c r="H14" i="13"/>
  <c r="G14" i="13"/>
  <c r="F14" i="13"/>
  <c r="E14" i="13"/>
  <c r="L11" i="13"/>
  <c r="K11" i="13"/>
  <c r="J11" i="13"/>
  <c r="I11" i="13"/>
  <c r="H11" i="13"/>
  <c r="G11" i="13"/>
  <c r="F11" i="13"/>
  <c r="E11" i="13"/>
  <c r="L27" i="13"/>
  <c r="K27" i="13"/>
  <c r="J27" i="13"/>
  <c r="I27" i="13"/>
  <c r="H27" i="13"/>
  <c r="G27" i="13"/>
  <c r="F27" i="13"/>
  <c r="E27" i="13"/>
  <c r="L65" i="13"/>
  <c r="K65" i="13"/>
  <c r="J65" i="13"/>
  <c r="I65" i="13"/>
  <c r="H65" i="13"/>
  <c r="G65" i="13"/>
  <c r="F65" i="13"/>
  <c r="E65" i="13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L112" i="13"/>
  <c r="L111" i="13"/>
  <c r="L110" i="13"/>
  <c r="L109" i="13"/>
  <c r="L108" i="13"/>
  <c r="L107" i="13"/>
  <c r="L106" i="13"/>
  <c r="L105" i="13"/>
  <c r="L104" i="13"/>
  <c r="L103" i="13"/>
  <c r="L101" i="13"/>
  <c r="L99" i="13"/>
  <c r="L102" i="13"/>
  <c r="L98" i="13"/>
  <c r="L100" i="13"/>
  <c r="L97" i="13"/>
  <c r="L96" i="13"/>
  <c r="L94" i="13"/>
  <c r="L95" i="13"/>
  <c r="L92" i="13"/>
  <c r="L93" i="13"/>
  <c r="L89" i="13"/>
  <c r="L91" i="13"/>
  <c r="L90" i="13"/>
  <c r="L88" i="13"/>
  <c r="L87" i="13"/>
  <c r="L83" i="13"/>
  <c r="L86" i="13"/>
  <c r="L82" i="13"/>
  <c r="L81" i="13"/>
  <c r="L78" i="13"/>
  <c r="L79" i="13"/>
  <c r="L77" i="13"/>
  <c r="L75" i="13"/>
  <c r="L80" i="13"/>
  <c r="L76" i="13"/>
  <c r="L73" i="13"/>
  <c r="L74" i="13"/>
  <c r="L71" i="13"/>
  <c r="L70" i="13"/>
  <c r="L72" i="13"/>
  <c r="L69" i="13"/>
  <c r="L68" i="13"/>
  <c r="L66" i="13"/>
  <c r="L63" i="13"/>
  <c r="L62" i="13"/>
  <c r="L61" i="13"/>
  <c r="L57" i="13"/>
  <c r="L64" i="13"/>
  <c r="L54" i="13"/>
  <c r="L60" i="13"/>
  <c r="L52" i="13"/>
  <c r="L58" i="13"/>
  <c r="L59" i="13"/>
  <c r="L56" i="13"/>
  <c r="L55" i="13"/>
  <c r="L53" i="13"/>
  <c r="L51" i="13"/>
  <c r="L49" i="13"/>
  <c r="L50" i="13"/>
  <c r="L47" i="13"/>
  <c r="L46" i="13"/>
  <c r="L48" i="13"/>
  <c r="L45" i="13"/>
  <c r="L38" i="13"/>
  <c r="L43" i="13"/>
  <c r="L36" i="13"/>
  <c r="L37" i="13"/>
  <c r="L35" i="13"/>
  <c r="L41" i="13"/>
  <c r="L42" i="13"/>
  <c r="L44" i="13"/>
  <c r="L39" i="13"/>
  <c r="L40" i="13"/>
  <c r="L34" i="13"/>
  <c r="L33" i="13"/>
  <c r="L32" i="13"/>
  <c r="L29" i="13"/>
  <c r="L31" i="13"/>
  <c r="L30" i="13"/>
  <c r="L25" i="13"/>
  <c r="L26" i="13"/>
  <c r="L28" i="13"/>
  <c r="L20" i="13"/>
  <c r="L23" i="13"/>
  <c r="L22" i="13"/>
  <c r="L24" i="13"/>
  <c r="L18" i="13"/>
  <c r="L17" i="13"/>
  <c r="L21" i="13"/>
  <c r="L19" i="13"/>
  <c r="L16" i="13"/>
  <c r="L13" i="13"/>
  <c r="L12" i="13"/>
  <c r="L9" i="13"/>
  <c r="L10" i="13"/>
  <c r="L5" i="13"/>
  <c r="L4" i="13"/>
  <c r="L8" i="13"/>
  <c r="L7" i="13"/>
  <c r="L6" i="13"/>
  <c r="L3" i="13"/>
  <c r="D84" i="13" l="1" a="1"/>
  <c r="D84" i="13" s="1"/>
  <c r="M113" i="13"/>
  <c r="C84" i="13"/>
  <c r="D65" i="13" a="1"/>
  <c r="D65" i="13" s="1"/>
  <c r="D27" i="13" a="1"/>
  <c r="D27" i="13" s="1"/>
  <c r="D11" i="13" a="1"/>
  <c r="D11" i="13" s="1"/>
  <c r="D14" i="13" a="1"/>
  <c r="D14" i="13" s="1"/>
  <c r="C11" i="13"/>
  <c r="C14" i="13"/>
  <c r="C27" i="13"/>
  <c r="C65" i="13"/>
  <c r="L113" i="13"/>
  <c r="K111" i="13"/>
  <c r="K112" i="13"/>
  <c r="K109" i="13"/>
  <c r="K110" i="13"/>
  <c r="K107" i="13"/>
  <c r="K108" i="13"/>
  <c r="K105" i="13"/>
  <c r="K103" i="13"/>
  <c r="K104" i="13"/>
  <c r="K101" i="13"/>
  <c r="K102" i="13"/>
  <c r="K106" i="13"/>
  <c r="K99" i="13"/>
  <c r="K98" i="13"/>
  <c r="K100" i="13"/>
  <c r="K97" i="13"/>
  <c r="K96" i="13"/>
  <c r="K94" i="13"/>
  <c r="K92" i="13"/>
  <c r="K93" i="13"/>
  <c r="K95" i="13"/>
  <c r="K89" i="13"/>
  <c r="K91" i="13"/>
  <c r="K88" i="13"/>
  <c r="K87" i="13"/>
  <c r="K90" i="13"/>
  <c r="K81" i="13"/>
  <c r="K83" i="13"/>
  <c r="K86" i="13"/>
  <c r="K77" i="13"/>
  <c r="K78" i="13"/>
  <c r="K79" i="13"/>
  <c r="K75" i="13"/>
  <c r="K80" i="13"/>
  <c r="K82" i="13"/>
  <c r="K76" i="13"/>
  <c r="K73" i="13"/>
  <c r="K74" i="13"/>
  <c r="K71" i="13"/>
  <c r="K70" i="13"/>
  <c r="K72" i="13"/>
  <c r="K69" i="13"/>
  <c r="K61" i="13"/>
  <c r="K66" i="13"/>
  <c r="K68" i="13"/>
  <c r="K63" i="13"/>
  <c r="K62" i="13"/>
  <c r="K60" i="13"/>
  <c r="K57" i="13"/>
  <c r="K54" i="13"/>
  <c r="K64" i="13"/>
  <c r="K52" i="13"/>
  <c r="K59" i="13"/>
  <c r="K58" i="13"/>
  <c r="K55" i="13"/>
  <c r="K56" i="13"/>
  <c r="K53" i="13"/>
  <c r="K51" i="13"/>
  <c r="K46" i="13"/>
  <c r="K50" i="13"/>
  <c r="K49" i="13"/>
  <c r="K48" i="13"/>
  <c r="K45" i="13"/>
  <c r="K47" i="13"/>
  <c r="K38" i="13"/>
  <c r="K43" i="13"/>
  <c r="K36" i="13"/>
  <c r="K37" i="13"/>
  <c r="K35" i="13"/>
  <c r="K41" i="13"/>
  <c r="K44" i="13"/>
  <c r="K39" i="13"/>
  <c r="K40" i="13"/>
  <c r="K42" i="13"/>
  <c r="K34" i="13"/>
  <c r="K33" i="13"/>
  <c r="K32" i="13"/>
  <c r="K29" i="13"/>
  <c r="K31" i="13"/>
  <c r="K30" i="13"/>
  <c r="K25" i="13"/>
  <c r="K23" i="13"/>
  <c r="K26" i="13"/>
  <c r="K28" i="13"/>
  <c r="K20" i="13"/>
  <c r="K18" i="13"/>
  <c r="K17" i="13"/>
  <c r="K21" i="13"/>
  <c r="K22" i="13"/>
  <c r="K19" i="13"/>
  <c r="K24" i="13"/>
  <c r="K16" i="13"/>
  <c r="K13" i="13"/>
  <c r="K12" i="13"/>
  <c r="K9" i="13"/>
  <c r="K10" i="13"/>
  <c r="K5" i="13"/>
  <c r="K4" i="13"/>
  <c r="K3" i="13"/>
  <c r="K8" i="13"/>
  <c r="K7" i="13"/>
  <c r="K6" i="13"/>
  <c r="K113" i="13" l="1"/>
  <c r="D61" i="38"/>
  <c r="C61" i="38"/>
  <c r="D60" i="38"/>
  <c r="C60" i="38"/>
  <c r="D59" i="38"/>
  <c r="C59" i="38"/>
  <c r="D58" i="38"/>
  <c r="C58" i="38"/>
  <c r="D57" i="38"/>
  <c r="C57" i="38"/>
  <c r="D56" i="38"/>
  <c r="C56" i="38"/>
  <c r="D55" i="38"/>
  <c r="C55" i="38"/>
  <c r="D54" i="38"/>
  <c r="C54" i="38"/>
  <c r="D53" i="38"/>
  <c r="C53" i="38"/>
  <c r="D52" i="38"/>
  <c r="C52" i="38"/>
  <c r="D51" i="38"/>
  <c r="C51" i="38"/>
  <c r="D50" i="38"/>
  <c r="C50" i="38"/>
  <c r="D49" i="38"/>
  <c r="C49" i="38"/>
  <c r="D48" i="38"/>
  <c r="C48" i="38"/>
  <c r="D47" i="38"/>
  <c r="C47" i="38"/>
  <c r="D46" i="38"/>
  <c r="C46" i="38"/>
  <c r="D45" i="38"/>
  <c r="C45" i="38"/>
  <c r="D44" i="38"/>
  <c r="C44" i="38"/>
  <c r="D43" i="38"/>
  <c r="C43" i="38"/>
  <c r="D42" i="38"/>
  <c r="C42" i="38"/>
  <c r="D41" i="38"/>
  <c r="C41" i="38"/>
  <c r="D40" i="38"/>
  <c r="C40" i="38"/>
  <c r="D39" i="38"/>
  <c r="C39" i="38"/>
  <c r="D38" i="38"/>
  <c r="C38" i="38"/>
  <c r="D37" i="38"/>
  <c r="C37" i="38"/>
  <c r="D36" i="38"/>
  <c r="C36" i="38"/>
  <c r="D35" i="38"/>
  <c r="C35" i="38"/>
  <c r="D34" i="38"/>
  <c r="C34" i="38"/>
  <c r="D33" i="38"/>
  <c r="C33" i="38"/>
  <c r="D32" i="38"/>
  <c r="C32" i="38"/>
  <c r="D31" i="38"/>
  <c r="C31" i="38"/>
  <c r="D30" i="38"/>
  <c r="C30" i="38"/>
  <c r="D29" i="38"/>
  <c r="C29" i="38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J106" i="13"/>
  <c r="I106" i="13"/>
  <c r="H106" i="13"/>
  <c r="G106" i="13"/>
  <c r="F106" i="13"/>
  <c r="E106" i="13"/>
  <c r="J82" i="13"/>
  <c r="I82" i="13"/>
  <c r="H82" i="13"/>
  <c r="G82" i="13"/>
  <c r="F82" i="13"/>
  <c r="E82" i="13"/>
  <c r="J49" i="13"/>
  <c r="I49" i="13"/>
  <c r="H49" i="13"/>
  <c r="G49" i="13"/>
  <c r="F49" i="13"/>
  <c r="E49" i="13"/>
  <c r="J30" i="13"/>
  <c r="I30" i="13"/>
  <c r="H30" i="13"/>
  <c r="G30" i="13"/>
  <c r="F30" i="13"/>
  <c r="E30" i="13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J68" i="13"/>
  <c r="I68" i="13"/>
  <c r="H68" i="13"/>
  <c r="G68" i="13"/>
  <c r="F68" i="13"/>
  <c r="E68" i="13"/>
  <c r="D30" i="13" l="1" a="1"/>
  <c r="D30" i="13" s="1"/>
  <c r="C106" i="13"/>
  <c r="D82" i="13" a="1"/>
  <c r="D82" i="13" s="1"/>
  <c r="C82" i="13"/>
  <c r="D68" i="13" a="1"/>
  <c r="D68" i="13" s="1"/>
  <c r="C68" i="13"/>
  <c r="D49" i="13" a="1"/>
  <c r="D49" i="13" s="1"/>
  <c r="C49" i="13"/>
  <c r="C30" i="13"/>
  <c r="D106" i="13" a="1"/>
  <c r="D106" i="13" s="1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O5" i="34"/>
  <c r="O4" i="34"/>
  <c r="O3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J51" i="13"/>
  <c r="I51" i="13"/>
  <c r="H51" i="13"/>
  <c r="G51" i="13"/>
  <c r="F51" i="13"/>
  <c r="E51" i="13"/>
  <c r="J46" i="13"/>
  <c r="I46" i="13"/>
  <c r="H46" i="13"/>
  <c r="G46" i="13"/>
  <c r="F46" i="13"/>
  <c r="E46" i="13"/>
  <c r="J61" i="13"/>
  <c r="I61" i="13"/>
  <c r="H61" i="13"/>
  <c r="G61" i="13"/>
  <c r="F61" i="13"/>
  <c r="E61" i="13"/>
  <c r="J77" i="13"/>
  <c r="I77" i="13"/>
  <c r="H77" i="13"/>
  <c r="G77" i="13"/>
  <c r="F77" i="13"/>
  <c r="E77" i="13"/>
  <c r="J83" i="13"/>
  <c r="I83" i="13"/>
  <c r="H83" i="13"/>
  <c r="G83" i="13"/>
  <c r="F83" i="13"/>
  <c r="E83" i="13"/>
  <c r="J97" i="13"/>
  <c r="I97" i="13"/>
  <c r="H97" i="13"/>
  <c r="G97" i="13"/>
  <c r="F97" i="13"/>
  <c r="E97" i="13"/>
  <c r="J48" i="13"/>
  <c r="I48" i="13"/>
  <c r="H48" i="13"/>
  <c r="G48" i="13"/>
  <c r="F48" i="13"/>
  <c r="E48" i="13"/>
  <c r="E39" i="13"/>
  <c r="F39" i="13"/>
  <c r="G39" i="13"/>
  <c r="H39" i="13"/>
  <c r="I39" i="13"/>
  <c r="J39" i="13"/>
  <c r="K64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D42" i="33"/>
  <c r="H112" i="13"/>
  <c r="H110" i="13"/>
  <c r="H111" i="13"/>
  <c r="H109" i="13"/>
  <c r="H108" i="13"/>
  <c r="H107" i="13"/>
  <c r="H101" i="13"/>
  <c r="H102" i="13"/>
  <c r="H99" i="13"/>
  <c r="H103" i="13"/>
  <c r="H105" i="13"/>
  <c r="H98" i="13"/>
  <c r="H104" i="13"/>
  <c r="H100" i="13"/>
  <c r="H94" i="13"/>
  <c r="H95" i="13"/>
  <c r="H96" i="13"/>
  <c r="H89" i="13"/>
  <c r="H92" i="13"/>
  <c r="H87" i="13"/>
  <c r="H88" i="13"/>
  <c r="H93" i="13"/>
  <c r="H91" i="13"/>
  <c r="H90" i="13"/>
  <c r="H86" i="13"/>
  <c r="H80" i="13"/>
  <c r="H78" i="13"/>
  <c r="H81" i="13"/>
  <c r="H75" i="13"/>
  <c r="H73" i="13"/>
  <c r="H79" i="13"/>
  <c r="H71" i="13"/>
  <c r="H76" i="13"/>
  <c r="H74" i="13"/>
  <c r="H70" i="13"/>
  <c r="H72" i="13"/>
  <c r="H69" i="13"/>
  <c r="H63" i="13"/>
  <c r="H54" i="13"/>
  <c r="H62" i="13"/>
  <c r="H52" i="13"/>
  <c r="H64" i="13"/>
  <c r="H66" i="13"/>
  <c r="H60" i="13"/>
  <c r="H57" i="13"/>
  <c r="H58" i="13"/>
  <c r="H55" i="13"/>
  <c r="H56" i="13"/>
  <c r="H59" i="13"/>
  <c r="H53" i="13"/>
  <c r="H35" i="13"/>
  <c r="H37" i="13"/>
  <c r="H50" i="13"/>
  <c r="H38" i="13"/>
  <c r="H45" i="13"/>
  <c r="H47" i="13"/>
  <c r="H43" i="13"/>
  <c r="H41" i="13"/>
  <c r="H40" i="13"/>
  <c r="H36" i="13"/>
  <c r="H42" i="13"/>
  <c r="H44" i="13"/>
  <c r="H33" i="13"/>
  <c r="H25" i="13"/>
  <c r="H34" i="13"/>
  <c r="H23" i="13"/>
  <c r="H32" i="13"/>
  <c r="H29" i="13"/>
  <c r="H31" i="13"/>
  <c r="H20" i="13"/>
  <c r="H28" i="13"/>
  <c r="H18" i="13"/>
  <c r="H17" i="13"/>
  <c r="H21" i="13"/>
  <c r="H26" i="13"/>
  <c r="H16" i="13"/>
  <c r="H22" i="13"/>
  <c r="H19" i="13"/>
  <c r="H24" i="13"/>
  <c r="H13" i="13"/>
  <c r="H12" i="13"/>
  <c r="H10" i="13"/>
  <c r="H5" i="13"/>
  <c r="H4" i="13"/>
  <c r="H3" i="13"/>
  <c r="H9" i="13"/>
  <c r="H8" i="13"/>
  <c r="H7" i="13"/>
  <c r="H6" i="13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J109" i="13"/>
  <c r="I109" i="13"/>
  <c r="G109" i="13"/>
  <c r="F109" i="13"/>
  <c r="E109" i="13"/>
  <c r="J111" i="13"/>
  <c r="I111" i="13"/>
  <c r="G111" i="13"/>
  <c r="F111" i="13"/>
  <c r="E111" i="13"/>
  <c r="J81" i="13"/>
  <c r="I81" i="13"/>
  <c r="G81" i="13"/>
  <c r="F81" i="13"/>
  <c r="E81" i="13"/>
  <c r="J78" i="13"/>
  <c r="I78" i="13"/>
  <c r="G78" i="13"/>
  <c r="F78" i="13"/>
  <c r="E78" i="13"/>
  <c r="J45" i="13"/>
  <c r="I45" i="13"/>
  <c r="G45" i="13"/>
  <c r="F45" i="13"/>
  <c r="E45" i="13"/>
  <c r="J47" i="13"/>
  <c r="I47" i="13"/>
  <c r="G47" i="13"/>
  <c r="F47" i="13"/>
  <c r="E47" i="13"/>
  <c r="J23" i="13"/>
  <c r="I23" i="13"/>
  <c r="G23" i="13"/>
  <c r="F23" i="13"/>
  <c r="E23" i="13"/>
  <c r="J32" i="13"/>
  <c r="I32" i="13"/>
  <c r="G32" i="13"/>
  <c r="F32" i="13"/>
  <c r="E32" i="13"/>
  <c r="J29" i="13"/>
  <c r="I29" i="13"/>
  <c r="G29" i="13"/>
  <c r="F29" i="13"/>
  <c r="E29" i="13"/>
  <c r="J31" i="13"/>
  <c r="I31" i="13"/>
  <c r="G31" i="13"/>
  <c r="F31" i="13"/>
  <c r="E31" i="13"/>
  <c r="J34" i="13"/>
  <c r="I34" i="13"/>
  <c r="G34" i="13"/>
  <c r="F34" i="13"/>
  <c r="E34" i="13"/>
  <c r="J38" i="13"/>
  <c r="I38" i="13"/>
  <c r="G38" i="13"/>
  <c r="F38" i="13"/>
  <c r="E38" i="13"/>
  <c r="J36" i="13"/>
  <c r="I36" i="13"/>
  <c r="G36" i="13"/>
  <c r="F36" i="13"/>
  <c r="E36" i="13"/>
  <c r="D58" i="31"/>
  <c r="C58" i="31"/>
  <c r="D57" i="31"/>
  <c r="C57" i="31"/>
  <c r="D56" i="31"/>
  <c r="C56" i="31"/>
  <c r="D55" i="31"/>
  <c r="C55" i="31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C3" i="31"/>
  <c r="J102" i="13"/>
  <c r="I102" i="13"/>
  <c r="G102" i="13"/>
  <c r="F102" i="13"/>
  <c r="E102" i="13"/>
  <c r="J107" i="13"/>
  <c r="I107" i="13"/>
  <c r="G107" i="13"/>
  <c r="F107" i="13"/>
  <c r="E107" i="13"/>
  <c r="J92" i="13"/>
  <c r="I92" i="13"/>
  <c r="G92" i="13"/>
  <c r="F92" i="13"/>
  <c r="E92" i="13"/>
  <c r="J73" i="13"/>
  <c r="I73" i="13"/>
  <c r="G73" i="13"/>
  <c r="F73" i="13"/>
  <c r="E73" i="13"/>
  <c r="J52" i="13"/>
  <c r="I52" i="13"/>
  <c r="G52" i="13"/>
  <c r="F52" i="13"/>
  <c r="E52" i="13"/>
  <c r="J99" i="13"/>
  <c r="I99" i="13"/>
  <c r="G99" i="13"/>
  <c r="F99" i="13"/>
  <c r="E99" i="13"/>
  <c r="J62" i="13"/>
  <c r="I62" i="13"/>
  <c r="G62" i="13"/>
  <c r="F62" i="13"/>
  <c r="E62" i="13"/>
  <c r="J103" i="13"/>
  <c r="I103" i="13"/>
  <c r="G103" i="13"/>
  <c r="F103" i="13"/>
  <c r="E103" i="13"/>
  <c r="J108" i="13"/>
  <c r="I108" i="13"/>
  <c r="G108" i="13"/>
  <c r="F108" i="13"/>
  <c r="E108" i="13"/>
  <c r="J63" i="13"/>
  <c r="I63" i="13"/>
  <c r="G63" i="13"/>
  <c r="F63" i="13"/>
  <c r="E63" i="13"/>
  <c r="J37" i="13"/>
  <c r="I37" i="13"/>
  <c r="G37" i="13"/>
  <c r="F37" i="13"/>
  <c r="E37" i="13"/>
  <c r="J95" i="13"/>
  <c r="I95" i="13"/>
  <c r="G95" i="13"/>
  <c r="F95" i="13"/>
  <c r="E95" i="13"/>
  <c r="D3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J110" i="13"/>
  <c r="I110" i="13"/>
  <c r="G110" i="13"/>
  <c r="F110" i="13"/>
  <c r="E110" i="13"/>
  <c r="J112" i="13"/>
  <c r="I112" i="13"/>
  <c r="G112" i="13"/>
  <c r="F112" i="13"/>
  <c r="E112" i="13"/>
  <c r="J98" i="13"/>
  <c r="I98" i="13"/>
  <c r="G98" i="13"/>
  <c r="F98" i="13"/>
  <c r="E98" i="13"/>
  <c r="J105" i="13"/>
  <c r="I105" i="13"/>
  <c r="G105" i="13"/>
  <c r="F105" i="13"/>
  <c r="E105" i="13"/>
  <c r="J93" i="13"/>
  <c r="I93" i="13"/>
  <c r="G93" i="13"/>
  <c r="F93" i="13"/>
  <c r="E93" i="13"/>
  <c r="J86" i="13"/>
  <c r="I86" i="13"/>
  <c r="G86" i="13"/>
  <c r="F86" i="13"/>
  <c r="E86" i="13"/>
  <c r="J79" i="13"/>
  <c r="I79" i="13"/>
  <c r="G79" i="13"/>
  <c r="F79" i="13"/>
  <c r="E79" i="13"/>
  <c r="J18" i="13"/>
  <c r="I18" i="13"/>
  <c r="G18" i="13"/>
  <c r="F18" i="13"/>
  <c r="E18" i="13"/>
  <c r="J71" i="13"/>
  <c r="I71" i="13"/>
  <c r="G71" i="13"/>
  <c r="F71" i="13"/>
  <c r="E71" i="13"/>
  <c r="J41" i="13"/>
  <c r="I41" i="13"/>
  <c r="G41" i="13"/>
  <c r="F41" i="13"/>
  <c r="E41" i="13"/>
  <c r="J94" i="13"/>
  <c r="I94" i="13"/>
  <c r="G94" i="13"/>
  <c r="F94" i="13"/>
  <c r="E94" i="13"/>
  <c r="J80" i="13"/>
  <c r="I80" i="13"/>
  <c r="G80" i="13"/>
  <c r="F80" i="13"/>
  <c r="E80" i="13"/>
  <c r="J75" i="13"/>
  <c r="I75" i="13"/>
  <c r="G75" i="13"/>
  <c r="F75" i="13"/>
  <c r="E75" i="13"/>
  <c r="J25" i="13"/>
  <c r="I25" i="13"/>
  <c r="G25" i="13"/>
  <c r="F25" i="13"/>
  <c r="E25" i="13"/>
  <c r="J17" i="13"/>
  <c r="I17" i="13"/>
  <c r="G17" i="13"/>
  <c r="F17" i="13"/>
  <c r="E17" i="13"/>
  <c r="J60" i="13"/>
  <c r="I60" i="13"/>
  <c r="G60" i="13"/>
  <c r="F60" i="13"/>
  <c r="E60" i="13"/>
  <c r="J90" i="13"/>
  <c r="I90" i="13"/>
  <c r="G90" i="13"/>
  <c r="F90" i="13"/>
  <c r="E90" i="13"/>
  <c r="J101" i="13"/>
  <c r="I101" i="13"/>
  <c r="G101" i="13"/>
  <c r="F101" i="13"/>
  <c r="E101" i="13"/>
  <c r="J20" i="13"/>
  <c r="I20" i="13"/>
  <c r="G20" i="13"/>
  <c r="F20" i="13"/>
  <c r="E20" i="13"/>
  <c r="J33" i="13"/>
  <c r="I33" i="13"/>
  <c r="G33" i="13"/>
  <c r="F33" i="13"/>
  <c r="E33" i="13"/>
  <c r="J50" i="13"/>
  <c r="I50" i="13"/>
  <c r="G50" i="13"/>
  <c r="F50" i="13"/>
  <c r="E50" i="13"/>
  <c r="J43" i="13"/>
  <c r="I43" i="13"/>
  <c r="G43" i="13"/>
  <c r="F43" i="13"/>
  <c r="E43" i="13"/>
  <c r="J89" i="13"/>
  <c r="I89" i="13"/>
  <c r="G89" i="13"/>
  <c r="F89" i="13"/>
  <c r="E89" i="13"/>
  <c r="J76" i="13"/>
  <c r="I76" i="13"/>
  <c r="G76" i="13"/>
  <c r="F76" i="13"/>
  <c r="E76" i="13"/>
  <c r="J10" i="13"/>
  <c r="I10" i="13"/>
  <c r="G10" i="13"/>
  <c r="F10" i="13"/>
  <c r="E10" i="13"/>
  <c r="J91" i="13"/>
  <c r="I91" i="13"/>
  <c r="G91" i="13"/>
  <c r="F91" i="13"/>
  <c r="E91" i="13"/>
  <c r="J5" i="13"/>
  <c r="I5" i="13"/>
  <c r="G5" i="13"/>
  <c r="F5" i="13"/>
  <c r="E5" i="13"/>
  <c r="J57" i="13"/>
  <c r="I57" i="13"/>
  <c r="G57" i="13"/>
  <c r="F57" i="13"/>
  <c r="E57" i="13"/>
  <c r="D52" i="16"/>
  <c r="C52" i="16"/>
  <c r="D51" i="16"/>
  <c r="C51" i="16"/>
  <c r="D50" i="16"/>
  <c r="C50" i="16"/>
  <c r="D49" i="16"/>
  <c r="C49" i="16"/>
  <c r="D48" i="16"/>
  <c r="C48" i="16"/>
  <c r="K52" i="16"/>
  <c r="K51" i="16"/>
  <c r="K50" i="16"/>
  <c r="K49" i="16"/>
  <c r="K48" i="16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D3" i="38"/>
  <c r="C3" i="38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  <c r="K3" i="37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K3" i="35"/>
  <c r="J59" i="13"/>
  <c r="I59" i="13"/>
  <c r="G59" i="13"/>
  <c r="F59" i="13"/>
  <c r="E59" i="13"/>
  <c r="J70" i="13"/>
  <c r="I70" i="13"/>
  <c r="G70" i="13"/>
  <c r="F70" i="13"/>
  <c r="E70" i="13"/>
  <c r="D91" i="13" l="1" a="1"/>
  <c r="D91" i="13" s="1"/>
  <c r="C101" i="13"/>
  <c r="D73" i="13" a="1"/>
  <c r="D73" i="13" s="1"/>
  <c r="D38" i="13" a="1"/>
  <c r="D38" i="13" s="1"/>
  <c r="D78" i="13" a="1"/>
  <c r="D78" i="13" s="1"/>
  <c r="D59" i="13" a="1"/>
  <c r="D59" i="13" s="1"/>
  <c r="C108" i="13"/>
  <c r="C102" i="13"/>
  <c r="C109" i="13"/>
  <c r="C107" i="13"/>
  <c r="D31" i="13" a="1"/>
  <c r="D31" i="13" s="1"/>
  <c r="C111" i="13"/>
  <c r="D70" i="13" a="1"/>
  <c r="D70" i="13" s="1"/>
  <c r="C29" i="13"/>
  <c r="D29" i="13" a="1"/>
  <c r="D29" i="13" s="1"/>
  <c r="D112" i="13" a="1"/>
  <c r="D112" i="13" s="1"/>
  <c r="C112" i="13"/>
  <c r="D62" i="13" a="1"/>
  <c r="D62" i="13" s="1"/>
  <c r="C89" i="13"/>
  <c r="D89" i="13" a="1"/>
  <c r="D89" i="13" s="1"/>
  <c r="D98" i="13" a="1"/>
  <c r="D98" i="13" s="1"/>
  <c r="C98" i="13"/>
  <c r="C52" i="13"/>
  <c r="D52" i="13" a="1"/>
  <c r="D52" i="13" s="1"/>
  <c r="C36" i="13"/>
  <c r="D36" i="13" a="1"/>
  <c r="D36" i="13" s="1"/>
  <c r="C79" i="13"/>
  <c r="D79" i="13" a="1"/>
  <c r="D79" i="13" s="1"/>
  <c r="C97" i="13"/>
  <c r="D97" i="13" a="1"/>
  <c r="D97" i="13" s="1"/>
  <c r="D5" i="13" a="1"/>
  <c r="D5" i="13" s="1"/>
  <c r="D43" i="13" a="1"/>
  <c r="D43" i="13" s="1"/>
  <c r="D25" i="13" a="1"/>
  <c r="D25" i="13" s="1"/>
  <c r="D103" i="13" a="1"/>
  <c r="D103" i="13" s="1"/>
  <c r="C103" i="13"/>
  <c r="D32" i="13" a="1"/>
  <c r="D32" i="13" s="1"/>
  <c r="D76" i="13" a="1"/>
  <c r="D76" i="13" s="1"/>
  <c r="D94" i="13" a="1"/>
  <c r="D94" i="13" s="1"/>
  <c r="D10" i="13" a="1"/>
  <c r="D10" i="13" s="1"/>
  <c r="C71" i="13"/>
  <c r="D71" i="13" a="1"/>
  <c r="D71" i="13" s="1"/>
  <c r="C110" i="13"/>
  <c r="D37" i="13" a="1"/>
  <c r="D37" i="13" s="1"/>
  <c r="D34" i="13" a="1"/>
  <c r="D34" i="13" s="1"/>
  <c r="D51" i="13" a="1"/>
  <c r="D51" i="13" s="1"/>
  <c r="D41" i="13" a="1"/>
  <c r="D41" i="13" s="1"/>
  <c r="C50" i="13"/>
  <c r="D50" i="13" a="1"/>
  <c r="D50" i="13" s="1"/>
  <c r="D33" i="13" a="1"/>
  <c r="D33" i="13" s="1"/>
  <c r="C105" i="13"/>
  <c r="C99" i="13"/>
  <c r="C91" i="13"/>
  <c r="D95" i="13" a="1"/>
  <c r="D95" i="13" s="1"/>
  <c r="C95" i="13"/>
  <c r="D93" i="13" a="1"/>
  <c r="D93" i="13" s="1"/>
  <c r="C93" i="13"/>
  <c r="C90" i="13"/>
  <c r="D90" i="13" a="1"/>
  <c r="D90" i="13" s="1"/>
  <c r="D92" i="13" a="1"/>
  <c r="D92" i="13" s="1"/>
  <c r="C92" i="13"/>
  <c r="C94" i="13"/>
  <c r="D81" i="13" a="1"/>
  <c r="D81" i="13" s="1"/>
  <c r="C81" i="13"/>
  <c r="C73" i="13"/>
  <c r="C78" i="13"/>
  <c r="C80" i="13"/>
  <c r="D80" i="13" a="1"/>
  <c r="D80" i="13" s="1"/>
  <c r="C75" i="13"/>
  <c r="D75" i="13" a="1"/>
  <c r="D75" i="13" s="1"/>
  <c r="C70" i="13"/>
  <c r="C76" i="13"/>
  <c r="D83" i="13" a="1"/>
  <c r="D83" i="13" s="1"/>
  <c r="C83" i="13"/>
  <c r="C77" i="13"/>
  <c r="D77" i="13" a="1"/>
  <c r="D77" i="13" s="1"/>
  <c r="D86" i="13" a="1"/>
  <c r="D86" i="13" s="1"/>
  <c r="C86" i="13"/>
  <c r="C57" i="13"/>
  <c r="D57" i="13" a="1"/>
  <c r="D57" i="13" s="1"/>
  <c r="C59" i="13"/>
  <c r="C62" i="13"/>
  <c r="C61" i="13"/>
  <c r="D61" i="13" a="1"/>
  <c r="D61" i="13" s="1"/>
  <c r="C60" i="13"/>
  <c r="D60" i="13" a="1"/>
  <c r="D60" i="13" s="1"/>
  <c r="D63" i="13" a="1"/>
  <c r="D63" i="13" s="1"/>
  <c r="C63" i="13"/>
  <c r="D48" i="13" a="1"/>
  <c r="D48" i="13" s="1"/>
  <c r="C48" i="13"/>
  <c r="C43" i="13"/>
  <c r="C51" i="13"/>
  <c r="C37" i="13"/>
  <c r="C47" i="13"/>
  <c r="D47" i="13" a="1"/>
  <c r="D47" i="13" s="1"/>
  <c r="D46" i="13" a="1"/>
  <c r="D46" i="13" s="1"/>
  <c r="C46" i="13"/>
  <c r="C45" i="13"/>
  <c r="D45" i="13" a="1"/>
  <c r="D45" i="13" s="1"/>
  <c r="C41" i="13"/>
  <c r="C38" i="13"/>
  <c r="D39" i="13" a="1"/>
  <c r="D39" i="13" s="1"/>
  <c r="C39" i="13"/>
  <c r="C23" i="13"/>
  <c r="D23" i="13" a="1"/>
  <c r="D23" i="13" s="1"/>
  <c r="C18" i="13"/>
  <c r="D18" i="13" a="1"/>
  <c r="D18" i="13" s="1"/>
  <c r="C31" i="13"/>
  <c r="C20" i="13"/>
  <c r="D20" i="13" a="1"/>
  <c r="D20" i="13" s="1"/>
  <c r="C25" i="13"/>
  <c r="C32" i="13"/>
  <c r="D17" i="13" a="1"/>
  <c r="D17" i="13" s="1"/>
  <c r="C17" i="13"/>
  <c r="C34" i="13"/>
  <c r="C33" i="13"/>
  <c r="C5" i="13"/>
  <c r="C10" i="13"/>
  <c r="D105" i="13" a="1"/>
  <c r="D105" i="13" s="1"/>
  <c r="D99" i="13" a="1"/>
  <c r="D99" i="13" s="1"/>
  <c r="D102" i="13" a="1"/>
  <c r="D102" i="13" s="1"/>
  <c r="D101" i="13" a="1"/>
  <c r="D101" i="13" s="1"/>
  <c r="D107" i="13" a="1"/>
  <c r="D107" i="13" s="1"/>
  <c r="D111" i="13" a="1"/>
  <c r="D111" i="13" s="1"/>
  <c r="D110" i="13" a="1"/>
  <c r="D110" i="13" s="1"/>
  <c r="D108" i="13" a="1"/>
  <c r="D108" i="13" s="1"/>
  <c r="D109" i="13" a="1"/>
  <c r="D109" i="13" s="1"/>
  <c r="H113" i="13"/>
  <c r="K31" i="34" l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E72" i="13" l="1"/>
  <c r="F72" i="13"/>
  <c r="G72" i="13"/>
  <c r="I72" i="13"/>
  <c r="J72" i="13"/>
  <c r="C72" i="13" l="1"/>
  <c r="D72" i="13" a="1"/>
  <c r="D72" i="13" s="1"/>
  <c r="J69" i="13"/>
  <c r="I69" i="13"/>
  <c r="G69" i="13"/>
  <c r="F69" i="13"/>
  <c r="E69" i="13"/>
  <c r="K40" i="33"/>
  <c r="J104" i="13"/>
  <c r="I104" i="13"/>
  <c r="G104" i="13"/>
  <c r="F104" i="13"/>
  <c r="E104" i="13"/>
  <c r="J16" i="13"/>
  <c r="I16" i="13"/>
  <c r="G16" i="13"/>
  <c r="F16" i="13"/>
  <c r="E16" i="13"/>
  <c r="J13" i="13"/>
  <c r="I13" i="13"/>
  <c r="G13" i="13"/>
  <c r="F13" i="13"/>
  <c r="E13" i="13"/>
  <c r="J53" i="13"/>
  <c r="I53" i="13"/>
  <c r="G53" i="13"/>
  <c r="F53" i="13"/>
  <c r="E53" i="13"/>
  <c r="J7" i="13"/>
  <c r="I7" i="13"/>
  <c r="G7" i="13"/>
  <c r="F7" i="13"/>
  <c r="E7" i="13"/>
  <c r="F35" i="13"/>
  <c r="F26" i="13"/>
  <c r="F19" i="13"/>
  <c r="F12" i="13"/>
  <c r="G35" i="13"/>
  <c r="G26" i="13"/>
  <c r="G19" i="13"/>
  <c r="G12" i="13"/>
  <c r="G87" i="13"/>
  <c r="G28" i="13"/>
  <c r="J35" i="13"/>
  <c r="I35" i="13"/>
  <c r="E35" i="13"/>
  <c r="J26" i="13"/>
  <c r="I26" i="13"/>
  <c r="E26" i="13"/>
  <c r="D13" i="13" l="1" a="1"/>
  <c r="D13" i="13" s="1"/>
  <c r="D69" i="13" a="1"/>
  <c r="D69" i="13" s="1"/>
  <c r="C35" i="13"/>
  <c r="D35" i="13" a="1"/>
  <c r="D35" i="13" s="1"/>
  <c r="C104" i="13"/>
  <c r="D104" i="13" a="1"/>
  <c r="D104" i="13" s="1"/>
  <c r="C16" i="13"/>
  <c r="D16" i="13" a="1"/>
  <c r="D16" i="13" s="1"/>
  <c r="C53" i="13"/>
  <c r="D53" i="13" a="1"/>
  <c r="D53" i="13" s="1"/>
  <c r="C69" i="13"/>
  <c r="C26" i="13"/>
  <c r="D26" i="13" a="1"/>
  <c r="D26" i="13" s="1"/>
  <c r="D7" i="13" a="1"/>
  <c r="D7" i="13" s="1"/>
  <c r="C7" i="13"/>
  <c r="C13" i="13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C3" i="16"/>
  <c r="E87" i="13"/>
  <c r="F87" i="13"/>
  <c r="I87" i="13"/>
  <c r="J87" i="13"/>
  <c r="E28" i="13"/>
  <c r="F28" i="13"/>
  <c r="J28" i="13"/>
  <c r="E88" i="13"/>
  <c r="F88" i="13"/>
  <c r="G88" i="13"/>
  <c r="J88" i="13"/>
  <c r="E42" i="13"/>
  <c r="F42" i="13"/>
  <c r="G42" i="13"/>
  <c r="J42" i="13"/>
  <c r="E24" i="13"/>
  <c r="F24" i="13"/>
  <c r="G24" i="13"/>
  <c r="I24" i="13"/>
  <c r="J24" i="13"/>
  <c r="E21" i="13"/>
  <c r="F21" i="13"/>
  <c r="G21" i="13"/>
  <c r="J21" i="13"/>
  <c r="E100" i="13"/>
  <c r="F100" i="13"/>
  <c r="G100" i="13"/>
  <c r="I100" i="13"/>
  <c r="J100" i="13"/>
  <c r="E4" i="13"/>
  <c r="F4" i="13"/>
  <c r="G4" i="13"/>
  <c r="J4" i="13"/>
  <c r="E64" i="13"/>
  <c r="F64" i="13"/>
  <c r="G64" i="13"/>
  <c r="J64" i="13"/>
  <c r="E74" i="13"/>
  <c r="F74" i="13"/>
  <c r="G74" i="13"/>
  <c r="I74" i="13"/>
  <c r="J74" i="13"/>
  <c r="E40" i="13"/>
  <c r="F40" i="13"/>
  <c r="G40" i="13"/>
  <c r="I40" i="13"/>
  <c r="J40" i="13"/>
  <c r="E96" i="13"/>
  <c r="F96" i="13"/>
  <c r="G96" i="13"/>
  <c r="J96" i="13"/>
  <c r="E3" i="13"/>
  <c r="F3" i="13"/>
  <c r="G3" i="13"/>
  <c r="J3" i="13"/>
  <c r="E56" i="13"/>
  <c r="F56" i="13"/>
  <c r="G56" i="13"/>
  <c r="I56" i="13"/>
  <c r="J56" i="13"/>
  <c r="E66" i="13"/>
  <c r="F66" i="13"/>
  <c r="G66" i="13"/>
  <c r="I66" i="13"/>
  <c r="J66" i="13"/>
  <c r="E58" i="13"/>
  <c r="F58" i="13"/>
  <c r="G58" i="13"/>
  <c r="J58" i="13"/>
  <c r="E22" i="13"/>
  <c r="F22" i="13"/>
  <c r="G22" i="13"/>
  <c r="I22" i="13"/>
  <c r="J22" i="13"/>
  <c r="E55" i="13"/>
  <c r="F55" i="13"/>
  <c r="G55" i="13"/>
  <c r="I55" i="13"/>
  <c r="J55" i="13"/>
  <c r="E8" i="13"/>
  <c r="F8" i="13"/>
  <c r="G8" i="13"/>
  <c r="I8" i="13"/>
  <c r="J8" i="13"/>
  <c r="E6" i="13"/>
  <c r="F6" i="13"/>
  <c r="G6" i="13"/>
  <c r="I6" i="13"/>
  <c r="J6" i="13"/>
  <c r="E9" i="13"/>
  <c r="F9" i="13"/>
  <c r="G9" i="13"/>
  <c r="J9" i="13"/>
  <c r="E44" i="13"/>
  <c r="F44" i="13"/>
  <c r="G44" i="13"/>
  <c r="J44" i="13"/>
  <c r="E54" i="13"/>
  <c r="F54" i="13"/>
  <c r="G54" i="13"/>
  <c r="I54" i="13"/>
  <c r="J54" i="13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E12" i="13"/>
  <c r="E19" i="13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J19" i="13"/>
  <c r="J12" i="13"/>
  <c r="K3" i="34"/>
  <c r="K46" i="33"/>
  <c r="K45" i="33"/>
  <c r="K44" i="33"/>
  <c r="K43" i="33"/>
  <c r="K42" i="33"/>
  <c r="K41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K6" i="32"/>
  <c r="K5" i="32"/>
  <c r="K4" i="32"/>
  <c r="D4" i="32"/>
  <c r="K3" i="32"/>
  <c r="D3" i="32"/>
  <c r="K4" i="31"/>
  <c r="K3" i="31"/>
  <c r="D15" i="28"/>
  <c r="C15" i="28"/>
  <c r="E15" i="28"/>
  <c r="D23" i="28"/>
  <c r="C23" i="28"/>
  <c r="E23" i="28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3" i="16"/>
  <c r="C13" i="16"/>
  <c r="D16" i="16"/>
  <c r="C16" i="16"/>
  <c r="D15" i="16"/>
  <c r="C15" i="16"/>
  <c r="D14" i="16"/>
  <c r="C14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44" i="16"/>
  <c r="K43" i="16"/>
  <c r="K40" i="16"/>
  <c r="K39" i="16"/>
  <c r="K36" i="16"/>
  <c r="K34" i="16"/>
  <c r="K32" i="16"/>
  <c r="K31" i="16"/>
  <c r="K30" i="16"/>
  <c r="K29" i="16"/>
  <c r="K28" i="16"/>
  <c r="K26" i="16"/>
  <c r="K24" i="16"/>
  <c r="K23" i="16"/>
  <c r="K22" i="16"/>
  <c r="K21" i="16"/>
  <c r="K20" i="16"/>
  <c r="K18" i="16"/>
  <c r="K17" i="16"/>
  <c r="K16" i="16"/>
  <c r="K15" i="16"/>
  <c r="K14" i="16"/>
  <c r="K13" i="16"/>
  <c r="K12" i="16"/>
  <c r="K11" i="16"/>
  <c r="K10" i="16"/>
  <c r="K8" i="16"/>
  <c r="K7" i="16"/>
  <c r="K6" i="16"/>
  <c r="K5" i="16"/>
  <c r="K4" i="16"/>
  <c r="K3" i="16"/>
  <c r="K47" i="16"/>
  <c r="K46" i="16"/>
  <c r="K45" i="16"/>
  <c r="K42" i="16"/>
  <c r="K41" i="16"/>
  <c r="K38" i="16"/>
  <c r="K37" i="16"/>
  <c r="K35" i="16"/>
  <c r="K33" i="16"/>
  <c r="K27" i="16"/>
  <c r="K19" i="16"/>
  <c r="K9" i="16"/>
  <c r="K25" i="16"/>
  <c r="D74" i="13" l="1" a="1"/>
  <c r="D74" i="13" s="1"/>
  <c r="D66" i="13" a="1"/>
  <c r="D66" i="13" s="1"/>
  <c r="D54" i="13" a="1"/>
  <c r="D54" i="13" s="1"/>
  <c r="D100" i="13" a="1"/>
  <c r="D100" i="13" s="1"/>
  <c r="C100" i="13"/>
  <c r="C87" i="13"/>
  <c r="D87" i="13" a="1"/>
  <c r="D87" i="13" s="1"/>
  <c r="C74" i="13"/>
  <c r="C66" i="13"/>
  <c r="D55" i="13" a="1"/>
  <c r="D55" i="13" s="1"/>
  <c r="C55" i="13"/>
  <c r="C56" i="13"/>
  <c r="D56" i="13" a="1"/>
  <c r="D56" i="13" s="1"/>
  <c r="C54" i="13"/>
  <c r="C40" i="13"/>
  <c r="D40" i="13" a="1"/>
  <c r="D40" i="13" s="1"/>
  <c r="C22" i="13"/>
  <c r="D22" i="13" a="1"/>
  <c r="D22" i="13" s="1"/>
  <c r="C24" i="13"/>
  <c r="D24" i="13" a="1"/>
  <c r="D24" i="13" s="1"/>
  <c r="C8" i="13"/>
  <c r="D8" i="13" a="1"/>
  <c r="D8" i="13" s="1"/>
  <c r="C6" i="13"/>
  <c r="D6" i="13" a="1"/>
  <c r="D6" i="13" s="1"/>
  <c r="J113" i="13"/>
  <c r="G113" i="13"/>
  <c r="E113" i="13"/>
  <c r="F113" i="13"/>
  <c r="I64" i="13" l="1"/>
  <c r="I19" i="13"/>
  <c r="I4" i="13"/>
  <c r="I12" i="13"/>
  <c r="I88" i="13"/>
  <c r="I58" i="13"/>
  <c r="I96" i="13"/>
  <c r="I28" i="13"/>
  <c r="I3" i="13"/>
  <c r="I42" i="13"/>
  <c r="I44" i="13"/>
  <c r="I9" i="13"/>
  <c r="I21" i="13"/>
  <c r="D9" i="33"/>
  <c r="D17" i="33"/>
  <c r="D26" i="33"/>
  <c r="D34" i="33"/>
  <c r="D45" i="33"/>
  <c r="D4" i="33"/>
  <c r="D12" i="33"/>
  <c r="D20" i="33"/>
  <c r="D29" i="33"/>
  <c r="D37" i="33"/>
  <c r="D40" i="33"/>
  <c r="D6" i="33"/>
  <c r="D24" i="33"/>
  <c r="D43" i="33"/>
  <c r="D10" i="33"/>
  <c r="D18" i="33"/>
  <c r="D27" i="33"/>
  <c r="D35" i="33"/>
  <c r="D46" i="33"/>
  <c r="D39" i="33"/>
  <c r="D23" i="33"/>
  <c r="D7" i="33"/>
  <c r="D5" i="33"/>
  <c r="D13" i="33"/>
  <c r="D21" i="33"/>
  <c r="D30" i="33"/>
  <c r="D38" i="33"/>
  <c r="D22" i="33"/>
  <c r="D8" i="33"/>
  <c r="D16" i="33"/>
  <c r="D25" i="33"/>
  <c r="D33" i="33"/>
  <c r="D41" i="33"/>
  <c r="D44" i="33"/>
  <c r="D14" i="33"/>
  <c r="D31" i="33"/>
  <c r="D15" i="33"/>
  <c r="D32" i="33"/>
  <c r="D3" i="33"/>
  <c r="D11" i="33"/>
  <c r="D19" i="33"/>
  <c r="D28" i="33"/>
  <c r="D36" i="33"/>
  <c r="C12" i="13" l="1"/>
  <c r="D12" i="13" a="1"/>
  <c r="D12" i="13" s="1"/>
  <c r="C96" i="13"/>
  <c r="D96" i="13" a="1"/>
  <c r="D96" i="13" s="1"/>
  <c r="C9" i="13"/>
  <c r="D9" i="13" a="1"/>
  <c r="D9" i="13" s="1"/>
  <c r="C4" i="13"/>
  <c r="D4" i="13" a="1"/>
  <c r="D4" i="13" s="1"/>
  <c r="C58" i="13"/>
  <c r="D58" i="13" a="1"/>
  <c r="D58" i="13" s="1"/>
  <c r="C88" i="13"/>
  <c r="D88" i="13" a="1"/>
  <c r="D88" i="13" s="1"/>
  <c r="C64" i="13"/>
  <c r="D64" i="13" a="1"/>
  <c r="D64" i="13" s="1"/>
  <c r="C44" i="13"/>
  <c r="D44" i="13" a="1"/>
  <c r="D44" i="13" s="1"/>
  <c r="C42" i="13"/>
  <c r="D42" i="13" a="1"/>
  <c r="D42" i="13" s="1"/>
  <c r="C21" i="13"/>
  <c r="D21" i="13" a="1"/>
  <c r="D21" i="13" s="1"/>
  <c r="C28" i="13"/>
  <c r="D28" i="13" a="1"/>
  <c r="D28" i="13" s="1"/>
  <c r="D19" i="13" a="1"/>
  <c r="D19" i="13" s="1"/>
  <c r="C19" i="13"/>
  <c r="C3" i="13"/>
  <c r="D3" i="13" a="1"/>
  <c r="D3" i="13" s="1"/>
  <c r="I113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<sst xmlns="http://schemas.openxmlformats.org/spreadsheetml/2006/main" count="2018" uniqueCount="377">
  <si>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</si>
  <si>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</si>
  <si>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</si>
  <si>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</si>
  <si>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</si>
  <si>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</si>
  <si>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</si>
  <si>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</si>
  <si>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</si>
  <si>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</si>
  <si>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</si>
  <si>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</si>
  <si>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</si>
  <si>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</si>
  <si>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</si>
  <si>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</si>
  <si>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</si>
  <si>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</si>
  <si>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</si>
  <si>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</si>
  <si>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</si>
  <si>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</si>
  <si>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</si>
  <si>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</si>
  <si>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</si>
  <si>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</si>
  <si>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</si>
  <si>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</si>
  <si>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</si>
  <si>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</si>
  <si>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</si>
  <si>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</si>
  <si>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</si>
  <si>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</si>
  <si>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</si>
  <si>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</si>
  <si>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</si>
  <si>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</si>
  <si>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</si>
  <si>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</si>
  <si>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</si>
  <si>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</si>
  <si>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</si>
  <si>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</si>
  <si>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</si>
  <si>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</si>
  <si>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</si>
  <si>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</si>
  <si>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</si>
  <si>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</si>
  <si>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</si>
  <si>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</si>
  <si>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</si>
  <si>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</si>
  <si>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</si>
  <si>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</si>
  <si>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</si>
  <si>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</si>
  <si>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</si>
  <si>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</si>
  <si>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</si>
  <si>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</si>
  <si>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</si>
  <si>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</si>
  <si>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</si>
  <si>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</si>
  <si>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</si>
  <si>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</si>
  <si>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</si>
  <si>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</si>
  <si>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</si>
  <si>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</si>
  <si>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</si>
  <si>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</si>
  <si>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</si>
  <si>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</si>
  <si>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</si>
  <si>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</si>
  <si>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</si>
  <si>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</si>
  <si>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</si>
  <si>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</si>
  <si>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</si>
  <si>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</si>
  <si>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</si>
  <si>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</si>
  <si>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</si>
  <si>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</si>
  <si>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</si>
  <si>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</si>
  <si>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</si>
  <si>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</si>
  <si>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</si>
  <si>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</si>
  <si>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</si>
  <si>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</si>
  <si>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</si>
  <si>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</si>
  <si>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</si>
  <si>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</si>
  <si>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</si>
  <si>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</si>
  <si>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</si>
  <si>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</si>
  <si>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</si>
  <si>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</si>
  <si>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</si>
  <si>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</si>
  <si>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</si>
  <si>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</si>
  <si>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</si>
  <si>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</si>
  <si>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</si>
  <si>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</si>
  <si>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</si>
  <si>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</si>
  <si>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</si>
  <si>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</si>
  <si>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</si>
  <si>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</si>
  <si>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</si>
  <si>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</si>
  <si>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</si>
  <si>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</si>
  <si>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</si>
  <si>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</si>
  <si>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</si>
  <si>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</si>
  <si>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</si>
  <si>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</si>
  <si>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</si>
  <si>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</si>
  <si>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</si>
  <si>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</si>
  <si>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</si>
  <si>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</si>
  <si>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</si>
  <si>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</si>
  <si>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</si>
  <si>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</si>
  <si>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</si>
  <si>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</si>
  <si>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</si>
  <si>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</si>
  <si>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</si>
  <si>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</si>
  <si>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</si>
  <si>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</si>
  <si>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</si>
  <si>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</si>
  <si>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</si>
  <si>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</si>
  <si>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</si>
  <si>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</si>
  <si>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</si>
  <si>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</si>
  <si>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RACE</t>
  </si>
  <si>
    <t>WHERE</t>
  </si>
  <si>
    <t>DISTANCE</t>
  </si>
  <si>
    <t>FEMALE</t>
  </si>
  <si>
    <t>MALE</t>
  </si>
  <si>
    <t>Best performance can only be won once in a season</t>
  </si>
  <si>
    <t>Cameron Hopkins</t>
  </si>
  <si>
    <t>Arabella Llewelyn</t>
  </si>
  <si>
    <t>Sue Peters</t>
  </si>
  <si>
    <t>Adrian Novis</t>
  </si>
  <si>
    <t>Parc-le-Breos 25-May-2022</t>
  </si>
  <si>
    <t>Becky Nicholas</t>
  </si>
  <si>
    <t>Gemma Ambrose</t>
  </si>
  <si>
    <t>Fran Newman</t>
  </si>
  <si>
    <t>Georgia Shepard</t>
  </si>
  <si>
    <t>Alex Iwanczyk</t>
  </si>
  <si>
    <t>Jemma Ambrose</t>
  </si>
  <si>
    <t>Adam Morgan</t>
  </si>
  <si>
    <t>Chris Pridmore</t>
  </si>
  <si>
    <t>Mark Gosney</t>
  </si>
  <si>
    <t>Rob Jones</t>
  </si>
  <si>
    <t>Lee Edwards</t>
  </si>
  <si>
    <t>Karl Johns</t>
  </si>
  <si>
    <t>Alex Heron</t>
  </si>
  <si>
    <t>Nicola Rowe</t>
  </si>
  <si>
    <t>Becky Brown</t>
  </si>
  <si>
    <t>Victoria Holmes</t>
  </si>
  <si>
    <t>Lindi Lloyd</t>
  </si>
  <si>
    <t>Georgia Shepherd</t>
  </si>
  <si>
    <t>Antony Andrus</t>
  </si>
  <si>
    <t>Clare Baxter</t>
  </si>
  <si>
    <t>Katherine Hooper</t>
  </si>
  <si>
    <t>Gorseinon Cycle track - 29th June</t>
  </si>
  <si>
    <t>Cordelia Laughlin</t>
  </si>
  <si>
    <t>Richard Donne</t>
  </si>
  <si>
    <t>Cordelia Loughlin</t>
  </si>
  <si>
    <t>00:30:16</t>
  </si>
  <si>
    <t>00:30:34</t>
  </si>
  <si>
    <t>00:31:06</t>
  </si>
  <si>
    <t>00:31:43</t>
  </si>
  <si>
    <t>00:31:53</t>
  </si>
  <si>
    <t>00:31:59</t>
  </si>
  <si>
    <t>00:32:30</t>
  </si>
  <si>
    <t>00:33:24</t>
  </si>
  <si>
    <t>00:34:03</t>
  </si>
  <si>
    <t>00:34:30</t>
  </si>
  <si>
    <t>00:34:49</t>
  </si>
  <si>
    <t>00:35:25</t>
  </si>
  <si>
    <t>00:35:39</t>
  </si>
  <si>
    <t>00:36:23</t>
  </si>
  <si>
    <t>00:36:52</t>
  </si>
  <si>
    <t>00:37:29</t>
  </si>
  <si>
    <t>00:38:21</t>
  </si>
  <si>
    <t>00:38:36</t>
  </si>
  <si>
    <t>00:38:57</t>
  </si>
  <si>
    <t>00:39:01</t>
  </si>
  <si>
    <t>00:39:44</t>
  </si>
  <si>
    <t>00:39:46</t>
  </si>
  <si>
    <t>00:39:54</t>
  </si>
  <si>
    <t>00:40:28</t>
  </si>
  <si>
    <t>00:40:29</t>
  </si>
  <si>
    <t>00:40:56</t>
  </si>
  <si>
    <t>00:40:58</t>
  </si>
  <si>
    <t>00:41:00</t>
  </si>
  <si>
    <t>00:41:14</t>
  </si>
  <si>
    <t>00:41:23</t>
  </si>
  <si>
    <t>00:41:34</t>
  </si>
  <si>
    <t>00:41:53</t>
  </si>
  <si>
    <t>00:42:05</t>
  </si>
  <si>
    <t>00:42:13</t>
  </si>
  <si>
    <t>00:42:27</t>
  </si>
  <si>
    <t>00:42:39</t>
  </si>
  <si>
    <t>00:42:48</t>
  </si>
  <si>
    <t>00:43:06</t>
  </si>
  <si>
    <t>00:43:43</t>
  </si>
  <si>
    <t>00:43:46</t>
  </si>
  <si>
    <t>00:43:47</t>
  </si>
  <si>
    <t>00:43:58</t>
  </si>
  <si>
    <t>00:44:14</t>
  </si>
  <si>
    <t>00:45:15</t>
  </si>
  <si>
    <t>00:45:43</t>
  </si>
  <si>
    <t>00:45:58</t>
  </si>
  <si>
    <t>00:46:27</t>
  </si>
  <si>
    <t>00:46:53</t>
  </si>
  <si>
    <t>00:47:21</t>
  </si>
  <si>
    <t>00:47:22</t>
  </si>
  <si>
    <t>00:47:23</t>
  </si>
  <si>
    <t>00:47:51</t>
  </si>
  <si>
    <t>00:47:58</t>
  </si>
  <si>
    <t>00:48:46</t>
  </si>
  <si>
    <t>00:49:21</t>
  </si>
  <si>
    <t>00:51:35</t>
  </si>
  <si>
    <t>00:51:54</t>
  </si>
  <si>
    <t>00:52:07</t>
  </si>
  <si>
    <t>00:54:22</t>
  </si>
  <si>
    <t>00:54:32</t>
  </si>
  <si>
    <t>00:56:18</t>
  </si>
  <si>
    <t>00:60:43</t>
  </si>
  <si>
    <t>00:61:25</t>
  </si>
  <si>
    <t>00:61:26</t>
  </si>
  <si>
    <t>00:69:41</t>
  </si>
  <si>
    <t>Sean Thomas</t>
  </si>
  <si>
    <t>Michelle Cole</t>
  </si>
  <si>
    <t>Steve Lisk</t>
  </si>
  <si>
    <t>Andy Rees</t>
  </si>
  <si>
    <t>Laura Gilbert</t>
  </si>
  <si>
    <t>Priy Kaushal</t>
  </si>
  <si>
    <t>Best 6 results to count</t>
  </si>
  <si>
    <t>4k</t>
  </si>
  <si>
    <t>Golf Course</t>
  </si>
  <si>
    <t>Haley Lawton</t>
  </si>
  <si>
    <t>Stuart Davies</t>
  </si>
  <si>
    <t>Steve Cable</t>
  </si>
  <si>
    <t>Steve Jones</t>
  </si>
  <si>
    <t>Bev Jones</t>
  </si>
  <si>
    <t>Linzi Cable</t>
  </si>
  <si>
    <t>Hans Tompson</t>
  </si>
  <si>
    <t>Emily Holmes</t>
  </si>
  <si>
    <t>James Bennett</t>
  </si>
  <si>
    <t>Chris Rickards</t>
  </si>
  <si>
    <t>Ian Southam</t>
  </si>
  <si>
    <t>Stewart Johnson</t>
  </si>
  <si>
    <t>Peter Lloyd</t>
  </si>
  <si>
    <t>Paul Jenkins</t>
  </si>
  <si>
    <t>00:32:57</t>
  </si>
  <si>
    <t>00:42:37</t>
  </si>
  <si>
    <t>00:43:29</t>
  </si>
  <si>
    <t>00:47:18</t>
  </si>
  <si>
    <t>00:45:56</t>
  </si>
  <si>
    <t>00:33:36</t>
  </si>
  <si>
    <t>00:38:18</t>
  </si>
  <si>
    <t>00:38:44</t>
  </si>
  <si>
    <t>00:45:27</t>
  </si>
  <si>
    <t>00:38:55</t>
  </si>
  <si>
    <t>00:43:09</t>
  </si>
  <si>
    <t>00:34:31</t>
  </si>
  <si>
    <t>00:44:57</t>
  </si>
  <si>
    <t>00:47:31</t>
  </si>
  <si>
    <t>00:42:15</t>
  </si>
  <si>
    <t>00:55:15</t>
  </si>
  <si>
    <t>00:44:09</t>
  </si>
  <si>
    <t>00:45:33</t>
  </si>
  <si>
    <t>00:50:17</t>
  </si>
  <si>
    <t>00:47:06</t>
  </si>
  <si>
    <t>00:52:01</t>
  </si>
  <si>
    <t>00:39:53</t>
  </si>
  <si>
    <t>00:37:26</t>
  </si>
  <si>
    <t>00:37:16</t>
  </si>
  <si>
    <t>00:42:26</t>
  </si>
  <si>
    <t>00:61:17</t>
  </si>
  <si>
    <t>00:55:54</t>
  </si>
  <si>
    <t>00:44:03</t>
  </si>
  <si>
    <t>00:51:23</t>
  </si>
  <si>
    <t>00:39:14</t>
  </si>
  <si>
    <t>00:48:06</t>
  </si>
  <si>
    <t>00:47:33</t>
  </si>
  <si>
    <t>00:47:27</t>
  </si>
  <si>
    <t>00:46:43</t>
  </si>
  <si>
    <t>00:40:27</t>
  </si>
  <si>
    <t>00:53:25</t>
  </si>
  <si>
    <t>00:52:52</t>
  </si>
  <si>
    <t>00:45:01</t>
  </si>
  <si>
    <t>00:52:54</t>
  </si>
  <si>
    <t>00:53:05</t>
  </si>
  <si>
    <t>00:61:14</t>
  </si>
  <si>
    <t>00:55:22</t>
  </si>
  <si>
    <t>Bynea coastal Path</t>
  </si>
  <si>
    <t>University Track</t>
  </si>
  <si>
    <t>Swansea Beach 29th Mar</t>
  </si>
  <si>
    <t>Kaitlyn Jones</t>
  </si>
  <si>
    <t>DNF</t>
  </si>
  <si>
    <t>Gareth Morgan</t>
  </si>
  <si>
    <t>Laura Harry</t>
  </si>
  <si>
    <t>00:41:02</t>
  </si>
  <si>
    <t>00:42:20</t>
  </si>
  <si>
    <t>00:42:30</t>
  </si>
  <si>
    <t>00:42:58</t>
  </si>
  <si>
    <t>00:43:25</t>
  </si>
  <si>
    <t>00:43:37</t>
  </si>
  <si>
    <t>00:43:54</t>
  </si>
  <si>
    <t>00:44:08</t>
  </si>
  <si>
    <t>00:44:16</t>
  </si>
  <si>
    <t>00:44:36</t>
  </si>
  <si>
    <t>00:45:03</t>
  </si>
  <si>
    <t>00:45:35</t>
  </si>
  <si>
    <t>00:45:57</t>
  </si>
  <si>
    <t>00:47:35</t>
  </si>
  <si>
    <t>00:48:24</t>
  </si>
  <si>
    <t>00:49:31</t>
  </si>
  <si>
    <t>00:49:39</t>
  </si>
  <si>
    <t>00:49:52</t>
  </si>
  <si>
    <t>00:50:02</t>
  </si>
  <si>
    <t>00:51:04</t>
  </si>
  <si>
    <t>00:51:10</t>
  </si>
  <si>
    <t>00:52:26</t>
  </si>
  <si>
    <t>00:52:31</t>
  </si>
  <si>
    <t>00:52:56</t>
  </si>
  <si>
    <t>00:53:48</t>
  </si>
  <si>
    <t>00:54:11</t>
  </si>
  <si>
    <t>00:54:39</t>
  </si>
  <si>
    <t>00:55:48</t>
  </si>
  <si>
    <t>00:56:36</t>
  </si>
  <si>
    <t>00:56:41</t>
  </si>
  <si>
    <t>00:58:02</t>
  </si>
  <si>
    <t>00:58:59</t>
  </si>
  <si>
    <t>00:59:24</t>
  </si>
  <si>
    <t>00:59:30</t>
  </si>
  <si>
    <t>00:59:38</t>
  </si>
  <si>
    <t>01:03:05</t>
  </si>
  <si>
    <t>01:03:13</t>
  </si>
  <si>
    <t>01:01:24</t>
  </si>
  <si>
    <t>01:01:37</t>
  </si>
  <si>
    <t>01:06:12</t>
  </si>
  <si>
    <t>01:07:45</t>
  </si>
  <si>
    <t>Tim Macdermott</t>
  </si>
  <si>
    <t>2. If 1. above equal then a joint trophy</t>
  </si>
  <si>
    <t>Gorseinon - Bont track  26th Apr</t>
  </si>
  <si>
    <t>Track 3k</t>
  </si>
  <si>
    <r>
      <rPr>
        <b/>
        <sz val="11"/>
        <rFont val="Calibri"/>
        <family val="2"/>
      </rPr>
      <t>|</t>
    </r>
    <r>
      <rPr>
        <sz val="11"/>
        <rFont val="Calibri"/>
        <family val="2"/>
      </rPr>
      <t>Points level Adam wins on Head to Head</t>
    </r>
  </si>
  <si>
    <r>
      <rPr>
        <b/>
        <sz val="11"/>
        <rFont val="Calibri"/>
        <family val="2"/>
      </rPr>
      <t>|</t>
    </r>
    <r>
      <rPr>
        <sz val="11"/>
        <rFont val="Calibri"/>
        <family val="2"/>
      </rPr>
      <t>Points level, Head to Head level so Joint 2nd awarded</t>
    </r>
  </si>
  <si>
    <r>
      <rPr>
        <b/>
        <sz val="11"/>
        <rFont val="Calibri"/>
        <family val="2"/>
      </rPr>
      <t>|</t>
    </r>
    <r>
      <rPr>
        <sz val="11"/>
        <rFont val="Calibri"/>
        <family val="2"/>
      </rPr>
      <t>Points level Mark wins on Head to Head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</si>
</sst>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36"/>
      <name val="Calibri"/>
      <family val="2"/>
    </font>
    <font>
      <sz val="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1" fontId="13" fillId="0" borderId="0"/>
    <xf numFmtId="43" fontId="13" fillId="0" borderId="0"/>
    <xf numFmtId="42" fontId="13" fillId="0" borderId="0"/>
    <xf numFmtId="44" fontId="13" fillId="0" borderId="0"/>
    <xf numFmtId="0" fontId="17" fillId="0" borderId="0"/>
    <xf numFmtId="0" fontId="15" fillId="0" borderId="0" applyNumberFormat="0" applyFill="0" applyBorder="0" applyProtection="0">
      <alignment vertical="top" wrapText="1"/>
    </xf>
    <xf numFmtId="0" fontId="18" fillId="0" borderId="0"/>
    <xf numFmtId="9" fontId="13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8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/>
    <xf numFmtId="2" fontId="1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2" borderId="0" xfId="0" applyFont="1" applyFill="1"/>
    <xf numFmtId="167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166" fontId="19" fillId="0" borderId="1" xfId="0" applyNumberFormat="1" applyFont="1" applyBorder="1" applyAlignment="1">
      <alignment horizontal="center"/>
    </xf>
    <xf numFmtId="0" fontId="19" fillId="0" borderId="0" xfId="0" applyFont="1"/>
    <xf numFmtId="0" fontId="10" fillId="0" borderId="0" xfId="0" applyFont="1" applyAlignment="1">
      <alignment horizontal="center" vertical="center" wrapText="1"/>
    </xf>
    <xf numFmtId="45" fontId="5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21" fontId="19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6" xfId="0" applyBorder="1"/>
    <xf numFmtId="0" fontId="7" fillId="0" borderId="17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9" fillId="5" borderId="1" xfId="0" applyFont="1" applyFill="1" applyBorder="1"/>
    <xf numFmtId="166" fontId="19" fillId="5" borderId="1" xfId="0" applyNumberFormat="1" applyFont="1" applyFill="1" applyBorder="1" applyAlignment="1">
      <alignment horizontal="center"/>
    </xf>
    <xf numFmtId="21" fontId="19" fillId="5" borderId="1" xfId="0" applyNumberFormat="1" applyFont="1" applyFill="1" applyBorder="1" applyAlignment="1">
      <alignment horizontal="center"/>
    </xf>
    <xf numFmtId="0" fontId="19" fillId="5" borderId="2" xfId="0" applyFont="1" applyFill="1" applyBorder="1"/>
    <xf numFmtId="21" fontId="19" fillId="5" borderId="2" xfId="0" applyNumberFormat="1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20" fillId="3" borderId="14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6" xfId="0" applyFont="1" applyFill="1" applyBorder="1"/>
    <xf numFmtId="0" fontId="20" fillId="3" borderId="14" xfId="0" applyFont="1" applyFill="1" applyBorder="1"/>
    <xf numFmtId="165" fontId="11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5" fontId="7" fillId="0" borderId="1" xfId="0" applyNumberFormat="1" applyFont="1" applyBorder="1" applyAlignment="1">
      <alignment horizontal="center"/>
    </xf>
    <xf numFmtId="45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2" borderId="0" xfId="0" applyFont="1" applyFill="1"/>
    <xf numFmtId="0" fontId="6" fillId="0" borderId="8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19" fillId="0" borderId="2" xfId="0" applyNumberFormat="1" applyFont="1" applyBorder="1" applyAlignment="1">
      <alignment horizontal="center"/>
    </xf>
    <xf numFmtId="0" fontId="6" fillId="5" borderId="9" xfId="0" applyFont="1" applyFill="1" applyBorder="1"/>
    <xf numFmtId="0" fontId="6" fillId="5" borderId="10" xfId="0" applyFont="1" applyFill="1" applyBorder="1"/>
    <xf numFmtId="0" fontId="19" fillId="5" borderId="3" xfId="0" applyFont="1" applyFill="1" applyBorder="1"/>
    <xf numFmtId="166" fontId="19" fillId="5" borderId="3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45" fontId="7" fillId="0" borderId="2" xfId="0" applyNumberFormat="1" applyFont="1" applyBorder="1" applyAlignment="1">
      <alignment horizontal="center"/>
    </xf>
    <xf numFmtId="21" fontId="7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/>
    </xf>
    <xf numFmtId="166" fontId="19" fillId="5" borderId="2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2" fillId="6" borderId="3" xfId="0" applyFont="1" applyFill="1" applyBorder="1"/>
    <xf numFmtId="21" fontId="22" fillId="6" borderId="1" xfId="0" applyNumberFormat="1" applyFont="1" applyFill="1" applyBorder="1"/>
    <xf numFmtId="0" fontId="22" fillId="6" borderId="1" xfId="0" applyFont="1" applyFill="1" applyBorder="1"/>
    <xf numFmtId="0" fontId="6" fillId="6" borderId="1" xfId="0" applyFont="1" applyFill="1" applyBorder="1"/>
    <xf numFmtId="0" fontId="6" fillId="6" borderId="3" xfId="0" applyFont="1" applyFill="1" applyBorder="1"/>
    <xf numFmtId="21" fontId="22" fillId="6" borderId="3" xfId="0" applyNumberFormat="1" applyFont="1" applyFill="1" applyBorder="1"/>
    <xf numFmtId="0" fontId="22" fillId="6" borderId="2" xfId="0" applyFont="1" applyFill="1" applyBorder="1"/>
    <xf numFmtId="21" fontId="22" fillId="6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6" fillId="7" borderId="1" xfId="0" applyFont="1" applyFill="1" applyBorder="1"/>
    <xf numFmtId="0" fontId="6" fillId="7" borderId="3" xfId="0" applyFont="1" applyFill="1" applyBorder="1"/>
    <xf numFmtId="0" fontId="6" fillId="8" borderId="3" xfId="0" applyFont="1" applyFill="1" applyBorder="1" applyAlignment="1">
      <alignment horizontal="center"/>
    </xf>
    <xf numFmtId="0" fontId="19" fillId="8" borderId="1" xfId="0" applyFont="1" applyFill="1" applyBorder="1"/>
    <xf numFmtId="166" fontId="19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21" fontId="19" fillId="8" borderId="1" xfId="0" applyNumberFormat="1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6" fillId="7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2" xfId="0" applyFont="1" applyFill="1" applyBorder="1"/>
    <xf numFmtId="21" fontId="19" fillId="8" borderId="2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top" wrapText="1"/>
    </xf>
    <xf numFmtId="0" fontId="7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2" fontId="23" fillId="0" borderId="0" xfId="0" applyNumberFormat="1" applyFont="1"/>
    <xf numFmtId="0" fontId="24" fillId="0" borderId="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1" fontId="5" fillId="0" borderId="0" xfId="0" applyNumberFormat="1" applyFont="1" applyAlignment="1">
      <alignment horizontal="right" vertical="center"/>
    </xf>
    <xf numFmtId="0" fontId="6" fillId="0" borderId="8" xfId="0" applyFont="1" applyBorder="1"/>
    <xf numFmtId="0" fontId="6" fillId="0" borderId="0" xfId="0" applyFont="1" applyAlignment="1">
      <alignment horizontal="center" vertical="center"/>
    </xf>
    <xf numFmtId="0" fontId="26" fillId="7" borderId="1" xfId="0" applyFont="1" applyFill="1" applyBorder="1"/>
    <xf numFmtId="0" fontId="26" fillId="0" borderId="1" xfId="0" applyFont="1" applyBorder="1"/>
    <xf numFmtId="0" fontId="23" fillId="0" borderId="1" xfId="0" applyFont="1" applyBorder="1"/>
    <xf numFmtId="0" fontId="26" fillId="7" borderId="6" xfId="0" applyFont="1" applyFill="1" applyBorder="1"/>
    <xf numFmtId="0" fontId="27" fillId="0" borderId="0" xfId="0" applyFont="1"/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21" fontId="27" fillId="0" borderId="0" xfId="0" applyNumberFormat="1" applyFont="1"/>
    <xf numFmtId="46" fontId="27" fillId="0" borderId="0" xfId="0" applyNumberFormat="1" applyFont="1"/>
    <xf numFmtId="0" fontId="27" fillId="0" borderId="1" xfId="0" applyFont="1" applyBorder="1"/>
    <xf numFmtId="21" fontId="27" fillId="0" borderId="1" xfId="0" applyNumberFormat="1" applyFont="1" applyBorder="1"/>
    <xf numFmtId="0" fontId="28" fillId="0" borderId="2" xfId="0" applyFont="1" applyBorder="1" applyAlignment="1">
      <alignment horizontal="center"/>
    </xf>
    <xf numFmtId="0" fontId="27" fillId="0" borderId="2" xfId="0" applyFont="1" applyBorder="1"/>
    <xf numFmtId="21" fontId="27" fillId="0" borderId="2" xfId="0" applyNumberFormat="1" applyFont="1" applyBorder="1"/>
    <xf numFmtId="0" fontId="27" fillId="0" borderId="1" xfId="0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/>
    </xf>
    <xf numFmtId="45" fontId="27" fillId="0" borderId="1" xfId="0" applyNumberFormat="1" applyFont="1" applyBorder="1" applyAlignment="1">
      <alignment horizontal="center"/>
    </xf>
    <xf numFmtId="0" fontId="28" fillId="0" borderId="0" xfId="0" applyFont="1"/>
    <xf numFmtId="166" fontId="29" fillId="0" borderId="2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 vertical="top" wrapText="1"/>
    </xf>
    <xf numFmtId="1" fontId="28" fillId="0" borderId="2" xfId="0" applyNumberFormat="1" applyFont="1" applyBorder="1" applyAlignment="1">
      <alignment horizontal="center"/>
    </xf>
    <xf numFmtId="45" fontId="27" fillId="0" borderId="2" xfId="0" applyNumberFormat="1" applyFont="1" applyBorder="1" applyAlignment="1">
      <alignment horizontal="center"/>
    </xf>
    <xf numFmtId="0" fontId="26" fillId="0" borderId="0" xfId="0" applyFont="1"/>
    <xf numFmtId="0" fontId="26" fillId="7" borderId="0" xfId="0" applyFont="1" applyFill="1"/>
    <xf numFmtId="0" fontId="26" fillId="0" borderId="6" xfId="0" applyFont="1" applyBorder="1"/>
    <xf numFmtId="0" fontId="23" fillId="0" borderId="6" xfId="0" applyFont="1" applyBorder="1"/>
    <xf numFmtId="0" fontId="11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0" borderId="3" xfId="0" applyFont="1" applyBorder="1"/>
    <xf numFmtId="21" fontId="5" fillId="0" borderId="3" xfId="0" applyNumberFormat="1" applyFont="1" applyBorder="1"/>
    <xf numFmtId="21" fontId="5" fillId="0" borderId="1" xfId="0" applyNumberFormat="1" applyFont="1" applyBorder="1"/>
    <xf numFmtId="0" fontId="11" fillId="0" borderId="1" xfId="0" applyFont="1" applyBorder="1"/>
    <xf numFmtId="21" fontId="5" fillId="0" borderId="2" xfId="0" applyNumberFormat="1" applyFont="1" applyBorder="1"/>
    <xf numFmtId="0" fontId="11" fillId="0" borderId="2" xfId="0" applyFont="1" applyBorder="1"/>
    <xf numFmtId="0" fontId="23" fillId="0" borderId="24" xfId="0" applyFont="1" applyBorder="1"/>
    <xf numFmtId="0" fontId="25" fillId="0" borderId="24" xfId="0" applyFont="1" applyBorder="1" applyAlignment="1">
      <alignment horizontal="center" vertical="center"/>
    </xf>
    <xf numFmtId="0" fontId="23" fillId="0" borderId="25" xfId="0" applyFont="1" applyBorder="1"/>
    <xf numFmtId="0" fontId="26" fillId="7" borderId="5" xfId="0" applyFont="1" applyFill="1" applyBorder="1"/>
    <xf numFmtId="0" fontId="23" fillId="0" borderId="2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6" fillId="2" borderId="13" xfId="0" applyFont="1" applyFill="1" applyBorder="1"/>
    <xf numFmtId="0" fontId="5" fillId="0" borderId="2" xfId="0" applyFont="1" applyBorder="1"/>
    <xf numFmtId="21" fontId="19" fillId="5" borderId="3" xfId="0" applyNumberFormat="1" applyFont="1" applyFill="1" applyBorder="1" applyAlignment="1">
      <alignment horizontal="center"/>
    </xf>
    <xf numFmtId="0" fontId="11" fillId="0" borderId="3" xfId="0" applyFont="1" applyBorder="1"/>
    <xf numFmtId="0" fontId="0" fillId="0" borderId="3" xfId="0" applyBorder="1"/>
    <xf numFmtId="0" fontId="0" fillId="0" borderId="2" xfId="0" applyBorder="1"/>
    <xf numFmtId="165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45" fontId="7" fillId="0" borderId="3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24" xfId="0" applyFont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9" xfId="9" applyBorder="1"/>
    <xf numFmtId="21" fontId="4" fillId="0" borderId="8" xfId="9" applyNumberFormat="1" applyBorder="1"/>
    <xf numFmtId="0" fontId="4" fillId="0" borderId="10" xfId="9" applyBorder="1"/>
    <xf numFmtId="21" fontId="4" fillId="0" borderId="0" xfId="9" applyNumberFormat="1"/>
    <xf numFmtId="0" fontId="4" fillId="0" borderId="12" xfId="9" applyBorder="1"/>
    <xf numFmtId="21" fontId="4" fillId="0" borderId="13" xfId="9" applyNumberFormat="1" applyBorder="1"/>
    <xf numFmtId="0" fontId="4" fillId="0" borderId="3" xfId="9" applyBorder="1"/>
    <xf numFmtId="21" fontId="4" fillId="0" borderId="3" xfId="9" applyNumberFormat="1" applyBorder="1"/>
    <xf numFmtId="0" fontId="4" fillId="0" borderId="1" xfId="9" applyBorder="1"/>
    <xf numFmtId="21" fontId="4" fillId="0" borderId="1" xfId="9" applyNumberFormat="1" applyBorder="1"/>
    <xf numFmtId="0" fontId="4" fillId="0" borderId="2" xfId="9" applyBorder="1"/>
    <xf numFmtId="21" fontId="4" fillId="0" borderId="2" xfId="9" applyNumberFormat="1" applyBorder="1"/>
    <xf numFmtId="0" fontId="6" fillId="5" borderId="1" xfId="0" applyFont="1" applyFill="1" applyBorder="1"/>
    <xf numFmtId="0" fontId="6" fillId="5" borderId="2" xfId="0" applyFont="1" applyFill="1" applyBorder="1"/>
    <xf numFmtId="166" fontId="19" fillId="0" borderId="3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right"/>
    </xf>
    <xf numFmtId="167" fontId="6" fillId="0" borderId="2" xfId="0" applyNumberFormat="1" applyFont="1" applyBorder="1" applyAlignment="1">
      <alignment horizontal="right"/>
    </xf>
    <xf numFmtId="0" fontId="6" fillId="5" borderId="3" xfId="0" applyFont="1" applyFill="1" applyBorder="1"/>
    <xf numFmtId="21" fontId="22" fillId="5" borderId="3" xfId="0" applyNumberFormat="1" applyFont="1" applyFill="1" applyBorder="1"/>
    <xf numFmtId="21" fontId="22" fillId="5" borderId="1" xfId="0" applyNumberFormat="1" applyFont="1" applyFill="1" applyBorder="1"/>
    <xf numFmtId="0" fontId="23" fillId="0" borderId="23" xfId="0" applyFont="1" applyBorder="1"/>
    <xf numFmtId="0" fontId="8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21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21" fontId="19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3" fillId="0" borderId="5" xfId="0" applyFont="1" applyBorder="1"/>
    <xf numFmtId="0" fontId="19" fillId="0" borderId="0" xfId="10" applyFont="1"/>
    <xf numFmtId="21" fontId="19" fillId="0" borderId="0" xfId="10" applyNumberFormat="1" applyFont="1"/>
    <xf numFmtId="0" fontId="19" fillId="0" borderId="8" xfId="10" applyFont="1" applyBorder="1"/>
    <xf numFmtId="0" fontId="19" fillId="0" borderId="13" xfId="10" applyFont="1" applyBorder="1"/>
    <xf numFmtId="0" fontId="19" fillId="0" borderId="3" xfId="10" applyFont="1" applyBorder="1"/>
    <xf numFmtId="0" fontId="19" fillId="0" borderId="1" xfId="10" applyFont="1" applyBorder="1"/>
    <xf numFmtId="0" fontId="19" fillId="0" borderId="2" xfId="10" applyFont="1" applyBorder="1"/>
    <xf numFmtId="0" fontId="6" fillId="9" borderId="3" xfId="0" applyFont="1" applyFill="1" applyBorder="1"/>
    <xf numFmtId="21" fontId="6" fillId="9" borderId="3" xfId="0" applyNumberFormat="1" applyFont="1" applyFill="1" applyBorder="1"/>
    <xf numFmtId="0" fontId="6" fillId="9" borderId="1" xfId="0" applyFont="1" applyFill="1" applyBorder="1"/>
    <xf numFmtId="0" fontId="6" fillId="9" borderId="2" xfId="0" applyFont="1" applyFill="1" applyBorder="1"/>
    <xf numFmtId="21" fontId="6" fillId="9" borderId="1" xfId="0" applyNumberFormat="1" applyFont="1" applyFill="1" applyBorder="1"/>
    <xf numFmtId="21" fontId="6" fillId="9" borderId="2" xfId="0" applyNumberFormat="1" applyFont="1" applyFill="1" applyBorder="1"/>
    <xf numFmtId="21" fontId="19" fillId="0" borderId="13" xfId="10" applyNumberFormat="1" applyFont="1" applyBorder="1"/>
    <xf numFmtId="0" fontId="7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6" fillId="8" borderId="3" xfId="0" applyFont="1" applyFill="1" applyBorder="1"/>
    <xf numFmtId="0" fontId="7" fillId="8" borderId="3" xfId="0" applyFont="1" applyFill="1" applyBorder="1" applyAlignment="1">
      <alignment horizontal="center"/>
    </xf>
    <xf numFmtId="165" fontId="7" fillId="8" borderId="3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center"/>
    </xf>
    <xf numFmtId="165" fontId="7" fillId="8" borderId="2" xfId="0" applyNumberFormat="1" applyFont="1" applyFill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" fillId="0" borderId="0" xfId="12" applyAlignment="1">
      <alignment horizontal="center"/>
    </xf>
    <xf numFmtId="49" fontId="1" fillId="0" borderId="0" xfId="12" applyNumberFormat="1" applyAlignment="1">
      <alignment horizontal="center"/>
    </xf>
    <xf numFmtId="167" fontId="1" fillId="0" borderId="0" xfId="12" applyNumberFormat="1" applyAlignment="1">
      <alignment horizontal="center"/>
    </xf>
    <xf numFmtId="0" fontId="1" fillId="0" borderId="3" xfId="12" applyBorder="1" applyAlignment="1">
      <alignment horizontal="center"/>
    </xf>
    <xf numFmtId="0" fontId="1" fillId="0" borderId="1" xfId="12" applyBorder="1" applyAlignment="1">
      <alignment horizontal="center"/>
    </xf>
    <xf numFmtId="0" fontId="1" fillId="0" borderId="2" xfId="12" applyBorder="1" applyAlignment="1">
      <alignment horizontal="center"/>
    </xf>
    <xf numFmtId="0" fontId="1" fillId="0" borderId="8" xfId="12" applyBorder="1" applyAlignment="1">
      <alignment horizontal="center"/>
    </xf>
    <xf numFmtId="0" fontId="1" fillId="0" borderId="13" xfId="12" applyBorder="1" applyAlignment="1">
      <alignment horizontal="center"/>
    </xf>
    <xf numFmtId="167" fontId="6" fillId="0" borderId="8" xfId="0" applyNumberFormat="1" applyFont="1" applyBorder="1" applyAlignment="1">
      <alignment horizontal="right"/>
    </xf>
    <xf numFmtId="0" fontId="1" fillId="5" borderId="3" xfId="12" applyFill="1" applyBorder="1" applyAlignment="1">
      <alignment horizontal="center"/>
    </xf>
    <xf numFmtId="49" fontId="1" fillId="5" borderId="3" xfId="12" applyNumberFormat="1" applyFill="1" applyBorder="1" applyAlignment="1">
      <alignment horizontal="center"/>
    </xf>
    <xf numFmtId="0" fontId="1" fillId="5" borderId="1" xfId="12" applyFill="1" applyBorder="1" applyAlignment="1">
      <alignment horizontal="center"/>
    </xf>
    <xf numFmtId="49" fontId="1" fillId="5" borderId="1" xfId="12" applyNumberFormat="1" applyFill="1" applyBorder="1" applyAlignment="1">
      <alignment horizontal="center"/>
    </xf>
    <xf numFmtId="0" fontId="1" fillId="5" borderId="2" xfId="12" applyFill="1" applyBorder="1" applyAlignment="1">
      <alignment horizontal="center"/>
    </xf>
    <xf numFmtId="49" fontId="1" fillId="5" borderId="2" xfId="12" applyNumberFormat="1" applyFill="1" applyBorder="1" applyAlignment="1">
      <alignment horizontal="center"/>
    </xf>
    <xf numFmtId="0" fontId="26" fillId="7" borderId="24" xfId="0" applyFont="1" applyFill="1" applyBorder="1"/>
    <xf numFmtId="0" fontId="25" fillId="0" borderId="27" xfId="0" applyFont="1" applyBorder="1" applyAlignment="1">
      <alignment horizontal="center" vertical="center"/>
    </xf>
    <xf numFmtId="0" fontId="23" fillId="0" borderId="28" xfId="0" applyFont="1" applyBorder="1"/>
    <xf numFmtId="0" fontId="26" fillId="0" borderId="28" xfId="0" applyFont="1" applyBorder="1"/>
    <xf numFmtId="0" fontId="23" fillId="0" borderId="29" xfId="0" applyFont="1" applyBorder="1" applyAlignment="1">
      <alignment horizontal="center"/>
    </xf>
    <xf numFmtId="0" fontId="23" fillId="0" borderId="27" xfId="0" applyFont="1" applyBorder="1"/>
    <xf numFmtId="0" fontId="23" fillId="0" borderId="27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6" fillId="7" borderId="27" xfId="0" applyFont="1" applyFill="1" applyBorder="1"/>
    <xf numFmtId="0" fontId="10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2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3">
    <cellStyle name="Comma [0] 2" xfId="1" xr:uid="{00000000-0005-0000-0000-000000000000}"/>
    <cellStyle name="Comma 2" xfId="2" xr:uid="{00000000-0005-0000-0000-000001000000}"/>
    <cellStyle name="Currency [0] 2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3" xfId="9" xr:uid="{853E3F83-3734-4A99-A918-9404CCBF8BEA}"/>
    <cellStyle name="Normal 4" xfId="10" xr:uid="{CC3D66ED-A2B0-4450-9A08-84A68F5EF31F}"/>
    <cellStyle name="Normal 5" xfId="6" xr:uid="{00000000-0005-0000-0000-000006000000}"/>
    <cellStyle name="Normal 6" xfId="7" xr:uid="{00000000-0005-0000-0000-000007000000}"/>
    <cellStyle name="Normal 7" xfId="11" xr:uid="{1B184873-3D12-4885-ACA7-8D079627375A}"/>
    <cellStyle name="Normal 8" xfId="12" xr:uid="{AE0011B4-0094-4FC8-B475-A696F1BE38F9}"/>
    <cellStyle name="Percent 2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B11" sqref="B11"/>
    </sheetView>
  </sheetViews>
  <sheetFormatPr defaultRowHeight="12.7" x14ac:dyDescent="0.4"/>
  <cols>
    <col min="1" max="1" width="4.87890625" customWidth="1"/>
  </cols>
  <sheetData>
    <row r="1" spans="1:2" x14ac:dyDescent="0.4">
      <c r="A1" s="6" t="s">
        <v>39</v>
      </c>
    </row>
    <row r="3" spans="1:2" x14ac:dyDescent="0.4">
      <c r="A3" s="6" t="s">
        <v>42</v>
      </c>
      <c r="B3" s="6" t="s">
        <v>91</v>
      </c>
    </row>
    <row r="4" spans="1:2" x14ac:dyDescent="0.4">
      <c r="A4" s="6" t="s">
        <v>42</v>
      </c>
      <c r="B4" s="6" t="s">
        <v>40</v>
      </c>
    </row>
    <row r="5" spans="1:2" x14ac:dyDescent="0.4">
      <c r="A5" s="6" t="s">
        <v>42</v>
      </c>
      <c r="B5" s="6" t="s">
        <v>44</v>
      </c>
    </row>
    <row r="6" spans="1:2" x14ac:dyDescent="0.4">
      <c r="A6" s="6" t="s">
        <v>42</v>
      </c>
      <c r="B6" s="6" t="s">
        <v>41</v>
      </c>
    </row>
    <row r="7" spans="1:2" x14ac:dyDescent="0.4">
      <c r="B7" s="6" t="s">
        <v>43</v>
      </c>
    </row>
    <row r="8" spans="1:2" x14ac:dyDescent="0.4">
      <c r="B8" s="6" t="s">
        <v>371</v>
      </c>
    </row>
    <row r="9" spans="1:2" x14ac:dyDescent="0.4">
      <c r="B9" s="6"/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39"/>
  <sheetViews>
    <sheetView showGridLines="0" topLeftCell="A17" zoomScaleNormal="100" workbookViewId="0">
      <selection activeCell="D45" sqref="D45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4.41015625" style="1" customWidth="1"/>
    <col min="9" max="9" width="8.5859375" style="119" bestFit="1" customWidth="1"/>
    <col min="10" max="10" width="5.52734375" style="90" bestFit="1" customWidth="1"/>
    <col min="11" max="11" width="6.46875" style="120" bestFit="1" customWidth="1"/>
    <col min="12" max="12" width="3.17578125" style="120" customWidth="1"/>
    <col min="13" max="13" width="3.9375" style="1" bestFit="1" customWidth="1"/>
    <col min="14" max="14" width="15.64453125" style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8" customFormat="1" ht="19.5" customHeight="1" x14ac:dyDescent="0.4">
      <c r="A1" s="326" t="s">
        <v>166</v>
      </c>
      <c r="B1" s="327"/>
      <c r="C1" s="327"/>
      <c r="D1" s="327"/>
      <c r="E1" s="327"/>
      <c r="F1" s="25"/>
      <c r="G1" s="7">
        <v>4</v>
      </c>
      <c r="H1" s="32" t="s">
        <v>152</v>
      </c>
      <c r="I1" s="170"/>
      <c r="J1" s="25"/>
      <c r="L1" s="7"/>
    </row>
    <row r="2" spans="1:15" s="90" customFormat="1" ht="23.35" x14ac:dyDescent="0.4">
      <c r="A2" s="80" t="s">
        <v>5</v>
      </c>
      <c r="B2" s="80" t="s">
        <v>6</v>
      </c>
      <c r="C2" s="80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151" t="s">
        <v>5</v>
      </c>
      <c r="N2" s="151" t="s">
        <v>151</v>
      </c>
      <c r="O2" s="152" t="s">
        <v>0</v>
      </c>
    </row>
    <row r="3" spans="1:15" ht="12.75" customHeight="1" x14ac:dyDescent="0.35">
      <c r="A3" s="91">
        <v>1</v>
      </c>
      <c r="B3" s="143" t="s">
        <v>133</v>
      </c>
      <c r="C3" s="26">
        <f t="shared" ref="C3:C39" si="0">VLOOKUP($B3,$H$2:$J$84,2,FALSE)</f>
        <v>1.7557870370370373E-2</v>
      </c>
      <c r="D3" s="93">
        <f t="shared" ref="D3:D39" si="1">VLOOKUP($B3,$H$2:$J$71,3,FALSE)</f>
        <v>100</v>
      </c>
      <c r="E3" s="94"/>
      <c r="F3" s="95"/>
      <c r="G3" s="96">
        <v>1</v>
      </c>
      <c r="H3" s="143" t="s">
        <v>133</v>
      </c>
      <c r="I3" s="26">
        <v>1.7557870370370373E-2</v>
      </c>
      <c r="J3" s="97">
        <v>100</v>
      </c>
      <c r="K3" s="98">
        <f>I3/G$1</f>
        <v>4.3894675925925932E-3</v>
      </c>
      <c r="L3" s="99"/>
      <c r="M3" s="145">
        <v>1</v>
      </c>
      <c r="N3" s="146" t="s">
        <v>167</v>
      </c>
      <c r="O3" s="147">
        <v>2.0925925925925928E-2</v>
      </c>
    </row>
    <row r="4" spans="1:15" x14ac:dyDescent="0.35">
      <c r="A4" s="100">
        <v>2</v>
      </c>
      <c r="B4" s="143" t="s">
        <v>38</v>
      </c>
      <c r="C4" s="26">
        <f t="shared" si="0"/>
        <v>1.8749999999999999E-2</v>
      </c>
      <c r="D4" s="102">
        <f t="shared" si="1"/>
        <v>99</v>
      </c>
      <c r="E4" s="103"/>
      <c r="F4" s="104"/>
      <c r="G4" s="96">
        <v>2</v>
      </c>
      <c r="H4" s="143" t="s">
        <v>38</v>
      </c>
      <c r="I4" s="26">
        <v>1.8749999999999999E-2</v>
      </c>
      <c r="J4" s="97">
        <v>99</v>
      </c>
      <c r="K4" s="98">
        <f t="shared" ref="K4:K39" si="2">I4/G$1</f>
        <v>4.6874999999999998E-3</v>
      </c>
      <c r="L4" s="99"/>
      <c r="M4" s="148">
        <v>2</v>
      </c>
      <c r="N4" s="146" t="s">
        <v>98</v>
      </c>
      <c r="O4" s="147">
        <v>2.4675925925925924E-2</v>
      </c>
    </row>
    <row r="5" spans="1:15" x14ac:dyDescent="0.35">
      <c r="A5" s="100">
        <v>3</v>
      </c>
      <c r="B5" s="143" t="s">
        <v>121</v>
      </c>
      <c r="C5" s="26">
        <f t="shared" si="0"/>
        <v>1.894675925925926E-2</v>
      </c>
      <c r="D5" s="102">
        <f t="shared" si="1"/>
        <v>98</v>
      </c>
      <c r="E5" s="103"/>
      <c r="F5" s="104"/>
      <c r="G5" s="96">
        <v>3</v>
      </c>
      <c r="H5" s="143" t="s">
        <v>121</v>
      </c>
      <c r="I5" s="26">
        <v>1.894675925925926E-2</v>
      </c>
      <c r="J5" s="97">
        <v>98</v>
      </c>
      <c r="K5" s="98">
        <f t="shared" si="2"/>
        <v>4.7366898148148151E-3</v>
      </c>
      <c r="L5" s="99"/>
      <c r="M5" s="148">
        <v>3</v>
      </c>
      <c r="N5" s="146" t="s">
        <v>23</v>
      </c>
      <c r="O5" s="147">
        <v>2.4826388888888887E-2</v>
      </c>
    </row>
    <row r="6" spans="1:15" x14ac:dyDescent="0.35">
      <c r="A6" s="100">
        <v>4</v>
      </c>
      <c r="B6" s="143" t="s">
        <v>93</v>
      </c>
      <c r="C6" s="26">
        <f t="shared" si="0"/>
        <v>1.9259259259259261E-2</v>
      </c>
      <c r="D6" s="102">
        <f t="shared" si="1"/>
        <v>97</v>
      </c>
      <c r="E6" s="103"/>
      <c r="F6" s="104"/>
      <c r="G6" s="96">
        <v>4</v>
      </c>
      <c r="H6" s="143" t="s">
        <v>93</v>
      </c>
      <c r="I6" s="26">
        <v>1.9259259259259261E-2</v>
      </c>
      <c r="J6" s="97">
        <v>97</v>
      </c>
      <c r="K6" s="98">
        <f t="shared" si="2"/>
        <v>4.8148148148148152E-3</v>
      </c>
      <c r="L6" s="99"/>
      <c r="M6" s="148">
        <v>4</v>
      </c>
      <c r="N6" s="146" t="s">
        <v>164</v>
      </c>
      <c r="O6" s="147">
        <v>2.5023148148148145E-2</v>
      </c>
    </row>
    <row r="7" spans="1:15" x14ac:dyDescent="0.35">
      <c r="A7" s="100">
        <v>5</v>
      </c>
      <c r="B7" s="143" t="s">
        <v>112</v>
      </c>
      <c r="C7" s="26">
        <f t="shared" si="0"/>
        <v>1.9571759259259257E-2</v>
      </c>
      <c r="D7" s="102">
        <f t="shared" si="1"/>
        <v>96</v>
      </c>
      <c r="E7" s="103"/>
      <c r="F7" s="104"/>
      <c r="G7" s="96">
        <v>5</v>
      </c>
      <c r="H7" s="143" t="s">
        <v>112</v>
      </c>
      <c r="I7" s="26">
        <v>1.9571759259259257E-2</v>
      </c>
      <c r="J7" s="97">
        <v>96</v>
      </c>
      <c r="K7" s="98">
        <f t="shared" si="2"/>
        <v>4.8929398148148144E-3</v>
      </c>
      <c r="L7" s="99"/>
      <c r="M7" s="148">
        <v>5</v>
      </c>
      <c r="N7" s="146" t="s">
        <v>168</v>
      </c>
      <c r="O7" s="147">
        <v>2.5289351851851851E-2</v>
      </c>
    </row>
    <row r="8" spans="1:15" x14ac:dyDescent="0.35">
      <c r="A8" s="100">
        <v>6</v>
      </c>
      <c r="B8" s="1" t="s">
        <v>17</v>
      </c>
      <c r="C8" s="26">
        <f t="shared" si="0"/>
        <v>1.9976851851851853E-2</v>
      </c>
      <c r="D8" s="102">
        <f t="shared" si="1"/>
        <v>95</v>
      </c>
      <c r="E8" s="103"/>
      <c r="F8" s="104"/>
      <c r="G8" s="96">
        <v>6</v>
      </c>
      <c r="H8" s="1" t="s">
        <v>17</v>
      </c>
      <c r="I8" s="26">
        <v>1.9976851851851853E-2</v>
      </c>
      <c r="J8" s="97">
        <v>95</v>
      </c>
      <c r="K8" s="98">
        <f t="shared" si="2"/>
        <v>4.9942129629629633E-3</v>
      </c>
      <c r="L8" s="99"/>
      <c r="M8" s="148">
        <v>6</v>
      </c>
      <c r="N8" s="146" t="s">
        <v>169</v>
      </c>
      <c r="O8" s="147">
        <v>2.5949074074074072E-2</v>
      </c>
    </row>
    <row r="9" spans="1:15" x14ac:dyDescent="0.35">
      <c r="A9" s="100">
        <v>7</v>
      </c>
      <c r="B9" s="1" t="s">
        <v>167</v>
      </c>
      <c r="C9" s="26">
        <f t="shared" si="0"/>
        <v>2.0925925925925928E-2</v>
      </c>
      <c r="D9" s="102">
        <f t="shared" si="1"/>
        <v>94</v>
      </c>
      <c r="E9" s="103"/>
      <c r="F9" s="104"/>
      <c r="G9" s="96">
        <v>7</v>
      </c>
      <c r="H9" s="1" t="s">
        <v>167</v>
      </c>
      <c r="I9" s="26">
        <v>2.0925925925925928E-2</v>
      </c>
      <c r="J9" s="97">
        <v>94</v>
      </c>
      <c r="K9" s="98">
        <f t="shared" si="2"/>
        <v>5.2314814814814819E-3</v>
      </c>
      <c r="L9" s="99"/>
      <c r="M9" s="148">
        <v>7</v>
      </c>
      <c r="N9" s="146" t="s">
        <v>11</v>
      </c>
      <c r="O9" s="147">
        <v>2.6087962962962966E-2</v>
      </c>
    </row>
    <row r="10" spans="1:15" x14ac:dyDescent="0.35">
      <c r="A10" s="100">
        <v>8</v>
      </c>
      <c r="B10" s="143" t="s">
        <v>162</v>
      </c>
      <c r="C10" s="26">
        <f t="shared" si="0"/>
        <v>2.179398148148148E-2</v>
      </c>
      <c r="D10" s="102">
        <f t="shared" si="1"/>
        <v>93</v>
      </c>
      <c r="E10" s="103"/>
      <c r="F10" s="95"/>
      <c r="G10" s="96">
        <v>8</v>
      </c>
      <c r="H10" s="143" t="s">
        <v>162</v>
      </c>
      <c r="I10" s="26">
        <v>2.179398148148148E-2</v>
      </c>
      <c r="J10" s="97">
        <v>93</v>
      </c>
      <c r="K10" s="98">
        <f t="shared" si="2"/>
        <v>5.44849537037037E-3</v>
      </c>
      <c r="L10" s="99"/>
      <c r="M10" s="148">
        <v>8</v>
      </c>
      <c r="N10" s="149" t="s">
        <v>51</v>
      </c>
      <c r="O10" s="150">
        <v>2.6898148148148147E-2</v>
      </c>
    </row>
    <row r="11" spans="1:15" ht="12.75" customHeight="1" x14ac:dyDescent="0.35">
      <c r="A11" s="100">
        <v>9</v>
      </c>
      <c r="B11" s="1" t="s">
        <v>15</v>
      </c>
      <c r="C11" s="26">
        <f t="shared" si="0"/>
        <v>2.2268518518518521E-2</v>
      </c>
      <c r="D11" s="102">
        <f t="shared" si="1"/>
        <v>92</v>
      </c>
      <c r="E11" s="103"/>
      <c r="F11" s="104"/>
      <c r="G11" s="96">
        <v>9</v>
      </c>
      <c r="H11" s="1" t="s">
        <v>15</v>
      </c>
      <c r="I11" s="26">
        <v>2.2268518518518521E-2</v>
      </c>
      <c r="J11" s="97">
        <v>92</v>
      </c>
      <c r="K11" s="98">
        <f t="shared" si="2"/>
        <v>5.5671296296296302E-3</v>
      </c>
      <c r="L11" s="99"/>
      <c r="M11" s="148">
        <v>9</v>
      </c>
      <c r="N11" s="149" t="s">
        <v>171</v>
      </c>
      <c r="O11" s="150">
        <v>2.6944444444444441E-2</v>
      </c>
    </row>
    <row r="12" spans="1:15" x14ac:dyDescent="0.35">
      <c r="A12" s="100">
        <v>10</v>
      </c>
      <c r="B12" s="143" t="s">
        <v>18</v>
      </c>
      <c r="C12" s="26">
        <f t="shared" si="0"/>
        <v>2.3946759259259261E-2</v>
      </c>
      <c r="D12" s="102">
        <f t="shared" si="1"/>
        <v>91</v>
      </c>
      <c r="E12" s="103"/>
      <c r="F12" s="104"/>
      <c r="G12" s="96">
        <v>10</v>
      </c>
      <c r="H12" s="143" t="s">
        <v>18</v>
      </c>
      <c r="I12" s="26">
        <v>2.3946759259259261E-2</v>
      </c>
      <c r="J12" s="97">
        <v>91</v>
      </c>
      <c r="K12" s="98">
        <f t="shared" si="2"/>
        <v>5.9866898148148153E-3</v>
      </c>
      <c r="L12" s="99"/>
      <c r="M12" s="148">
        <v>10</v>
      </c>
      <c r="N12" s="149" t="s">
        <v>13</v>
      </c>
      <c r="O12" s="150">
        <v>2.7337962962962963E-2</v>
      </c>
    </row>
    <row r="13" spans="1:15" x14ac:dyDescent="0.35">
      <c r="A13" s="100">
        <v>11</v>
      </c>
      <c r="B13" s="143" t="s">
        <v>165</v>
      </c>
      <c r="C13" s="26">
        <f t="shared" si="0"/>
        <v>2.3993055555555556E-2</v>
      </c>
      <c r="D13" s="102">
        <f t="shared" si="1"/>
        <v>90</v>
      </c>
      <c r="E13" s="103"/>
      <c r="F13" s="104"/>
      <c r="G13" s="96">
        <v>11</v>
      </c>
      <c r="H13" s="143" t="s">
        <v>165</v>
      </c>
      <c r="I13" s="26">
        <v>2.3993055555555556E-2</v>
      </c>
      <c r="J13" s="97">
        <v>90</v>
      </c>
      <c r="K13" s="98">
        <f t="shared" si="2"/>
        <v>5.9982638888888889E-3</v>
      </c>
      <c r="L13" s="99"/>
      <c r="M13" s="148">
        <v>11</v>
      </c>
      <c r="N13" s="146" t="s">
        <v>163</v>
      </c>
      <c r="O13" s="150">
        <v>2.7708333333333331E-2</v>
      </c>
    </row>
    <row r="14" spans="1:15" x14ac:dyDescent="0.35">
      <c r="A14" s="100">
        <v>12</v>
      </c>
      <c r="B14" s="143" t="s">
        <v>52</v>
      </c>
      <c r="C14" s="26">
        <f t="shared" si="0"/>
        <v>2.4247685185185181E-2</v>
      </c>
      <c r="D14" s="102">
        <f t="shared" si="1"/>
        <v>89</v>
      </c>
      <c r="E14" s="103"/>
      <c r="F14" s="104"/>
      <c r="G14" s="96">
        <v>12</v>
      </c>
      <c r="H14" s="143" t="s">
        <v>52</v>
      </c>
      <c r="I14" s="26">
        <v>2.4247685185185181E-2</v>
      </c>
      <c r="J14" s="97">
        <v>89</v>
      </c>
      <c r="K14" s="98">
        <f t="shared" si="2"/>
        <v>6.0619212962962953E-3</v>
      </c>
      <c r="L14" s="99"/>
      <c r="M14" s="148">
        <v>12</v>
      </c>
      <c r="N14" s="149" t="s">
        <v>170</v>
      </c>
      <c r="O14" s="150">
        <v>2.8703703703703703E-2</v>
      </c>
    </row>
    <row r="15" spans="1:15" x14ac:dyDescent="0.35">
      <c r="A15" s="100">
        <v>13</v>
      </c>
      <c r="B15" s="143" t="s">
        <v>75</v>
      </c>
      <c r="C15" s="26">
        <f t="shared" si="0"/>
        <v>2.4502314814814814E-2</v>
      </c>
      <c r="D15" s="102">
        <f t="shared" si="1"/>
        <v>88</v>
      </c>
      <c r="E15" s="103"/>
      <c r="F15" s="104"/>
      <c r="G15" s="96">
        <v>13</v>
      </c>
      <c r="H15" s="143" t="s">
        <v>75</v>
      </c>
      <c r="I15" s="26">
        <v>2.4502314814814814E-2</v>
      </c>
      <c r="J15" s="97">
        <v>88</v>
      </c>
      <c r="K15" s="98">
        <f t="shared" si="2"/>
        <v>6.1255787037037034E-3</v>
      </c>
      <c r="L15" s="99"/>
      <c r="M15" s="148">
        <v>13</v>
      </c>
      <c r="N15" s="146" t="s">
        <v>58</v>
      </c>
      <c r="O15" s="150">
        <v>2.8993055555555553E-2</v>
      </c>
    </row>
    <row r="16" spans="1:15" x14ac:dyDescent="0.35">
      <c r="A16" s="100">
        <v>14</v>
      </c>
      <c r="B16" s="143" t="s">
        <v>98</v>
      </c>
      <c r="C16" s="26">
        <f t="shared" si="0"/>
        <v>2.4675925925925924E-2</v>
      </c>
      <c r="D16" s="102">
        <f t="shared" si="1"/>
        <v>87</v>
      </c>
      <c r="E16" s="103"/>
      <c r="F16" s="95"/>
      <c r="G16" s="96">
        <v>14</v>
      </c>
      <c r="H16" s="143" t="s">
        <v>98</v>
      </c>
      <c r="I16" s="26">
        <v>2.4675925925925924E-2</v>
      </c>
      <c r="J16" s="97">
        <v>87</v>
      </c>
      <c r="K16" s="98">
        <f t="shared" si="2"/>
        <v>6.168981481481481E-3</v>
      </c>
      <c r="L16" s="99"/>
      <c r="M16" s="148">
        <v>14</v>
      </c>
      <c r="N16" s="149" t="s">
        <v>22</v>
      </c>
      <c r="O16" s="150">
        <v>3.142361111111111E-2</v>
      </c>
    </row>
    <row r="17" spans="1:16" x14ac:dyDescent="0.35">
      <c r="A17" s="100">
        <v>15</v>
      </c>
      <c r="B17" s="143" t="s">
        <v>23</v>
      </c>
      <c r="C17" s="26">
        <f t="shared" si="0"/>
        <v>2.4826388888888887E-2</v>
      </c>
      <c r="D17" s="102">
        <f t="shared" si="1"/>
        <v>86</v>
      </c>
      <c r="E17" s="103"/>
      <c r="F17" s="104"/>
      <c r="G17" s="96">
        <v>15</v>
      </c>
      <c r="H17" s="143" t="s">
        <v>23</v>
      </c>
      <c r="I17" s="26">
        <v>2.4826388888888887E-2</v>
      </c>
      <c r="J17" s="97">
        <v>86</v>
      </c>
      <c r="K17" s="98">
        <f t="shared" si="2"/>
        <v>6.2065972222222219E-3</v>
      </c>
      <c r="L17" s="99"/>
      <c r="M17" s="148">
        <v>15</v>
      </c>
      <c r="N17" s="149" t="s">
        <v>106</v>
      </c>
      <c r="O17" s="150">
        <v>3.1990740740740743E-2</v>
      </c>
    </row>
    <row r="18" spans="1:16" x14ac:dyDescent="0.35">
      <c r="A18" s="100">
        <v>16</v>
      </c>
      <c r="B18" s="1" t="s">
        <v>164</v>
      </c>
      <c r="C18" s="26">
        <f t="shared" si="0"/>
        <v>2.5023148148148145E-2</v>
      </c>
      <c r="D18" s="102">
        <f t="shared" si="1"/>
        <v>85</v>
      </c>
      <c r="E18" s="103"/>
      <c r="F18" s="104"/>
      <c r="G18" s="96">
        <v>16</v>
      </c>
      <c r="H18" s="1" t="s">
        <v>164</v>
      </c>
      <c r="I18" s="26">
        <v>2.5023148148148145E-2</v>
      </c>
      <c r="J18" s="97">
        <v>85</v>
      </c>
      <c r="K18" s="98">
        <f t="shared" si="2"/>
        <v>6.2557870370370363E-3</v>
      </c>
      <c r="L18" s="99"/>
      <c r="M18" s="148">
        <v>16</v>
      </c>
      <c r="N18" s="146" t="s">
        <v>25</v>
      </c>
      <c r="O18" s="150">
        <v>3.2881944444444443E-2</v>
      </c>
    </row>
    <row r="19" spans="1:16" x14ac:dyDescent="0.35">
      <c r="A19" s="100">
        <v>17</v>
      </c>
      <c r="B19" s="143" t="s">
        <v>56</v>
      </c>
      <c r="C19" s="26">
        <f t="shared" si="0"/>
        <v>2.5092592592592593E-2</v>
      </c>
      <c r="D19" s="102">
        <f t="shared" si="1"/>
        <v>84</v>
      </c>
      <c r="E19" s="103"/>
      <c r="F19" s="104"/>
      <c r="G19" s="96">
        <v>17</v>
      </c>
      <c r="H19" s="143" t="s">
        <v>56</v>
      </c>
      <c r="I19" s="26">
        <v>2.5092592592592593E-2</v>
      </c>
      <c r="J19" s="97">
        <v>84</v>
      </c>
      <c r="K19" s="98">
        <f t="shared" si="2"/>
        <v>6.2731481481481484E-3</v>
      </c>
      <c r="L19" s="99"/>
      <c r="M19" s="148">
        <v>17</v>
      </c>
      <c r="N19" s="146" t="s">
        <v>14</v>
      </c>
      <c r="O19" s="150">
        <v>3.3310185185185186E-2</v>
      </c>
    </row>
    <row r="20" spans="1:16" x14ac:dyDescent="0.35">
      <c r="A20" s="100">
        <v>18</v>
      </c>
      <c r="B20" s="1" t="s">
        <v>172</v>
      </c>
      <c r="C20" s="26">
        <f t="shared" si="0"/>
        <v>2.5289351851851851E-2</v>
      </c>
      <c r="D20" s="102">
        <f t="shared" si="1"/>
        <v>83</v>
      </c>
      <c r="E20" s="110"/>
      <c r="F20" s="111"/>
      <c r="G20" s="96">
        <v>18</v>
      </c>
      <c r="H20" s="1" t="s">
        <v>172</v>
      </c>
      <c r="I20" s="26">
        <v>2.5289351851851851E-2</v>
      </c>
      <c r="J20" s="97">
        <v>83</v>
      </c>
      <c r="K20" s="98">
        <f t="shared" si="2"/>
        <v>6.3223379629629628E-3</v>
      </c>
      <c r="L20" s="99"/>
      <c r="M20" s="148">
        <v>18</v>
      </c>
      <c r="N20" s="146" t="s">
        <v>24</v>
      </c>
      <c r="O20" s="147">
        <v>3.4108796296296297E-2</v>
      </c>
    </row>
    <row r="21" spans="1:16" x14ac:dyDescent="0.35">
      <c r="A21" s="100">
        <v>19</v>
      </c>
      <c r="B21" s="2" t="s">
        <v>141</v>
      </c>
      <c r="C21" s="26">
        <f t="shared" si="0"/>
        <v>2.5428240740740741E-2</v>
      </c>
      <c r="D21" s="102">
        <f t="shared" si="1"/>
        <v>82</v>
      </c>
      <c r="E21" s="110"/>
      <c r="F21" s="112"/>
      <c r="G21" s="96">
        <v>19</v>
      </c>
      <c r="H21" s="2" t="s">
        <v>141</v>
      </c>
      <c r="I21" s="26">
        <v>2.5428240740740741E-2</v>
      </c>
      <c r="J21" s="97">
        <v>82</v>
      </c>
      <c r="K21" s="98">
        <f t="shared" si="2"/>
        <v>6.3570601851851852E-3</v>
      </c>
      <c r="L21" s="99"/>
      <c r="M21" s="148">
        <v>19</v>
      </c>
      <c r="N21" s="146" t="s">
        <v>48</v>
      </c>
      <c r="O21" s="147">
        <v>3.4780092592592592E-2</v>
      </c>
    </row>
    <row r="22" spans="1:16" ht="12.75" customHeight="1" x14ac:dyDescent="0.35">
      <c r="A22" s="100">
        <v>20</v>
      </c>
      <c r="B22" s="1" t="s">
        <v>169</v>
      </c>
      <c r="C22" s="26">
        <f t="shared" si="0"/>
        <v>2.5949074074074072E-2</v>
      </c>
      <c r="D22" s="102">
        <f t="shared" si="1"/>
        <v>81</v>
      </c>
      <c r="E22" s="110"/>
      <c r="F22" s="112"/>
      <c r="G22" s="96">
        <v>20</v>
      </c>
      <c r="H22" s="1" t="s">
        <v>169</v>
      </c>
      <c r="I22" s="26">
        <v>2.5949074074074072E-2</v>
      </c>
      <c r="J22" s="97">
        <v>81</v>
      </c>
      <c r="K22" s="98">
        <f t="shared" si="2"/>
        <v>6.4872685185185181E-3</v>
      </c>
      <c r="L22" s="99"/>
      <c r="M22" s="154">
        <v>20</v>
      </c>
      <c r="N22" s="155" t="s">
        <v>21</v>
      </c>
      <c r="O22" s="156">
        <v>3.4942129629629635E-2</v>
      </c>
    </row>
    <row r="23" spans="1:16" x14ac:dyDescent="0.35">
      <c r="A23" s="100">
        <v>21</v>
      </c>
      <c r="B23" s="2" t="s">
        <v>11</v>
      </c>
      <c r="C23" s="26">
        <f t="shared" si="0"/>
        <v>2.6087962962962966E-2</v>
      </c>
      <c r="D23" s="102">
        <f t="shared" si="1"/>
        <v>80</v>
      </c>
      <c r="E23" s="110"/>
      <c r="F23" s="112"/>
      <c r="G23" s="96">
        <v>21</v>
      </c>
      <c r="H23" s="2" t="s">
        <v>11</v>
      </c>
      <c r="I23" s="26">
        <v>2.6087962962962966E-2</v>
      </c>
      <c r="J23" s="97">
        <v>80</v>
      </c>
      <c r="K23" s="98">
        <f t="shared" si="2"/>
        <v>6.5219907407407414E-3</v>
      </c>
      <c r="L23" s="99"/>
      <c r="M23" s="30"/>
      <c r="N23" s="30"/>
      <c r="O23" s="30"/>
      <c r="P23" s="30"/>
    </row>
    <row r="24" spans="1:16" x14ac:dyDescent="0.35">
      <c r="A24" s="100">
        <v>22</v>
      </c>
      <c r="B24" s="1" t="s">
        <v>51</v>
      </c>
      <c r="C24" s="26">
        <f t="shared" si="0"/>
        <v>2.6898148148148147E-2</v>
      </c>
      <c r="D24" s="102">
        <f t="shared" si="1"/>
        <v>79</v>
      </c>
      <c r="E24" s="110"/>
      <c r="F24" s="112"/>
      <c r="G24" s="96">
        <v>22</v>
      </c>
      <c r="H24" s="1" t="s">
        <v>51</v>
      </c>
      <c r="I24" s="26">
        <v>2.6898148148148147E-2</v>
      </c>
      <c r="J24" s="97">
        <v>79</v>
      </c>
      <c r="K24" s="98">
        <f t="shared" si="2"/>
        <v>6.7245370370370367E-3</v>
      </c>
      <c r="L24" s="99"/>
      <c r="M24" s="30"/>
      <c r="N24" s="30"/>
      <c r="O24" s="30"/>
      <c r="P24" s="30"/>
    </row>
    <row r="25" spans="1:16" x14ac:dyDescent="0.35">
      <c r="A25" s="100">
        <v>23</v>
      </c>
      <c r="B25" s="2" t="s">
        <v>171</v>
      </c>
      <c r="C25" s="26">
        <f t="shared" si="0"/>
        <v>2.6944444444444441E-2</v>
      </c>
      <c r="D25" s="102">
        <f t="shared" si="1"/>
        <v>78</v>
      </c>
      <c r="E25" s="110"/>
      <c r="F25" s="112"/>
      <c r="G25" s="96">
        <v>23</v>
      </c>
      <c r="H25" s="2" t="s">
        <v>171</v>
      </c>
      <c r="I25" s="26">
        <v>2.6944444444444441E-2</v>
      </c>
      <c r="J25" s="97">
        <v>78</v>
      </c>
      <c r="K25" s="98">
        <f t="shared" si="2"/>
        <v>6.7361111111111103E-3</v>
      </c>
      <c r="L25" s="99"/>
      <c r="M25" s="30"/>
      <c r="N25" s="30"/>
      <c r="O25" s="30"/>
      <c r="P25" s="30"/>
    </row>
    <row r="26" spans="1:16" x14ac:dyDescent="0.35">
      <c r="A26" s="100">
        <v>24</v>
      </c>
      <c r="B26" s="2" t="s">
        <v>13</v>
      </c>
      <c r="C26" s="26">
        <f t="shared" si="0"/>
        <v>2.7337962962962963E-2</v>
      </c>
      <c r="D26" s="102">
        <f t="shared" si="1"/>
        <v>77</v>
      </c>
      <c r="E26" s="110"/>
      <c r="F26" s="112"/>
      <c r="G26" s="96">
        <v>24</v>
      </c>
      <c r="H26" s="2" t="s">
        <v>13</v>
      </c>
      <c r="I26" s="26">
        <v>2.7337962962962963E-2</v>
      </c>
      <c r="J26" s="97">
        <v>77</v>
      </c>
      <c r="K26" s="98">
        <f t="shared" si="2"/>
        <v>6.8344907407407408E-3</v>
      </c>
      <c r="L26" s="99"/>
      <c r="M26" s="30"/>
      <c r="N26" s="30"/>
      <c r="O26" s="30"/>
      <c r="P26" s="30"/>
    </row>
    <row r="27" spans="1:16" x14ac:dyDescent="0.35">
      <c r="A27" s="100">
        <v>25</v>
      </c>
      <c r="B27" s="143" t="s">
        <v>163</v>
      </c>
      <c r="C27" s="26">
        <f t="shared" si="0"/>
        <v>2.7708333333333331E-2</v>
      </c>
      <c r="D27" s="102">
        <f t="shared" si="1"/>
        <v>76</v>
      </c>
      <c r="E27" s="110"/>
      <c r="F27" s="112"/>
      <c r="G27" s="96">
        <v>25</v>
      </c>
      <c r="H27" s="143" t="s">
        <v>163</v>
      </c>
      <c r="I27" s="26">
        <v>2.7708333333333331E-2</v>
      </c>
      <c r="J27" s="97">
        <v>76</v>
      </c>
      <c r="K27" s="98">
        <f t="shared" si="2"/>
        <v>6.9270833333333328E-3</v>
      </c>
      <c r="L27" s="99"/>
      <c r="M27" s="30"/>
      <c r="N27" s="30"/>
      <c r="O27" s="30"/>
      <c r="P27" s="30"/>
    </row>
    <row r="28" spans="1:16" x14ac:dyDescent="0.35">
      <c r="A28" s="100">
        <v>26</v>
      </c>
      <c r="B28" s="143" t="s">
        <v>84</v>
      </c>
      <c r="C28" s="26">
        <f t="shared" si="0"/>
        <v>2.7719907407407405E-2</v>
      </c>
      <c r="D28" s="102">
        <f t="shared" si="1"/>
        <v>75</v>
      </c>
      <c r="E28" s="110"/>
      <c r="F28" s="112"/>
      <c r="G28" s="96">
        <v>26</v>
      </c>
      <c r="H28" s="143" t="s">
        <v>84</v>
      </c>
      <c r="I28" s="26">
        <v>2.7719907407407405E-2</v>
      </c>
      <c r="J28" s="97">
        <v>75</v>
      </c>
      <c r="K28" s="98">
        <f t="shared" si="2"/>
        <v>6.9299768518518512E-3</v>
      </c>
      <c r="L28" s="99"/>
      <c r="M28" s="30"/>
      <c r="N28" s="30"/>
      <c r="O28" s="30"/>
      <c r="P28" s="30"/>
    </row>
    <row r="29" spans="1:16" x14ac:dyDescent="0.35">
      <c r="A29" s="100">
        <v>27</v>
      </c>
      <c r="B29" s="1" t="s">
        <v>184</v>
      </c>
      <c r="C29" s="26">
        <f t="shared" si="0"/>
        <v>2.8703703703703703E-2</v>
      </c>
      <c r="D29" s="102">
        <f t="shared" si="1"/>
        <v>74</v>
      </c>
      <c r="E29" s="110"/>
      <c r="F29" s="112"/>
      <c r="G29" s="96">
        <v>27</v>
      </c>
      <c r="H29" s="1" t="s">
        <v>184</v>
      </c>
      <c r="I29" s="26">
        <v>2.8703703703703703E-2</v>
      </c>
      <c r="J29" s="97">
        <v>74</v>
      </c>
      <c r="K29" s="98">
        <f t="shared" si="2"/>
        <v>7.1759259259259259E-3</v>
      </c>
      <c r="L29" s="99"/>
      <c r="M29" s="30"/>
      <c r="N29" s="30"/>
      <c r="O29" s="30"/>
      <c r="P29" s="30"/>
    </row>
    <row r="30" spans="1:16" x14ac:dyDescent="0.35">
      <c r="A30" s="100">
        <v>28</v>
      </c>
      <c r="B30" s="143" t="s">
        <v>58</v>
      </c>
      <c r="C30" s="26">
        <f t="shared" si="0"/>
        <v>2.8993055555555553E-2</v>
      </c>
      <c r="D30" s="102">
        <f t="shared" si="1"/>
        <v>73</v>
      </c>
      <c r="E30" s="110"/>
      <c r="F30" s="112"/>
      <c r="G30" s="96">
        <v>28</v>
      </c>
      <c r="H30" s="143" t="s">
        <v>58</v>
      </c>
      <c r="I30" s="26">
        <v>2.8993055555555553E-2</v>
      </c>
      <c r="J30" s="97">
        <v>73</v>
      </c>
      <c r="K30" s="98">
        <f t="shared" si="2"/>
        <v>7.2482638888888883E-3</v>
      </c>
      <c r="L30" s="99"/>
      <c r="M30" s="30"/>
      <c r="N30" s="30"/>
      <c r="O30" s="30"/>
      <c r="P30" s="30"/>
    </row>
    <row r="31" spans="1:16" x14ac:dyDescent="0.35">
      <c r="A31" s="100">
        <v>29</v>
      </c>
      <c r="B31" s="143" t="s">
        <v>83</v>
      </c>
      <c r="C31" s="26">
        <f t="shared" si="0"/>
        <v>2.9629629629629627E-2</v>
      </c>
      <c r="D31" s="102">
        <f t="shared" si="1"/>
        <v>72</v>
      </c>
      <c r="E31" s="110"/>
      <c r="F31" s="111"/>
      <c r="G31" s="96">
        <v>29</v>
      </c>
      <c r="H31" s="143" t="s">
        <v>83</v>
      </c>
      <c r="I31" s="26">
        <v>2.9629629629629627E-2</v>
      </c>
      <c r="J31" s="97">
        <v>72</v>
      </c>
      <c r="K31" s="98">
        <f t="shared" si="2"/>
        <v>7.4074074074074068E-3</v>
      </c>
      <c r="L31" s="99"/>
      <c r="M31" s="30"/>
      <c r="N31" s="30"/>
      <c r="O31" s="30"/>
      <c r="P31" s="30"/>
    </row>
    <row r="32" spans="1:16" x14ac:dyDescent="0.35">
      <c r="A32" s="100">
        <v>30</v>
      </c>
      <c r="B32" s="2" t="s">
        <v>31</v>
      </c>
      <c r="C32" s="26">
        <f t="shared" si="0"/>
        <v>2.991898148148148E-2</v>
      </c>
      <c r="D32" s="102">
        <f t="shared" si="1"/>
        <v>71</v>
      </c>
      <c r="E32" s="110"/>
      <c r="F32" s="112"/>
      <c r="G32" s="96">
        <v>30</v>
      </c>
      <c r="H32" s="2" t="s">
        <v>31</v>
      </c>
      <c r="I32" s="26">
        <v>2.991898148148148E-2</v>
      </c>
      <c r="J32" s="97">
        <v>71</v>
      </c>
      <c r="K32" s="98">
        <f t="shared" si="2"/>
        <v>7.4797453703703701E-3</v>
      </c>
      <c r="L32" s="99"/>
      <c r="M32" s="30"/>
      <c r="N32" s="30"/>
      <c r="O32" s="30"/>
      <c r="P32" s="30"/>
    </row>
    <row r="33" spans="1:16" ht="12.75" customHeight="1" x14ac:dyDescent="0.35">
      <c r="A33" s="100">
        <v>31</v>
      </c>
      <c r="B33" s="2" t="s">
        <v>22</v>
      </c>
      <c r="C33" s="26">
        <f t="shared" si="0"/>
        <v>3.142361111111111E-2</v>
      </c>
      <c r="D33" s="102">
        <f t="shared" si="1"/>
        <v>70</v>
      </c>
      <c r="E33" s="110"/>
      <c r="F33" s="112"/>
      <c r="G33" s="96">
        <v>31</v>
      </c>
      <c r="H33" s="2" t="s">
        <v>22</v>
      </c>
      <c r="I33" s="26">
        <v>3.142361111111111E-2</v>
      </c>
      <c r="J33" s="97">
        <v>70</v>
      </c>
      <c r="K33" s="98">
        <f t="shared" si="2"/>
        <v>7.8559027777777776E-3</v>
      </c>
      <c r="L33" s="99"/>
      <c r="M33" s="30"/>
      <c r="N33" s="30"/>
      <c r="O33" s="30"/>
      <c r="P33" s="30"/>
    </row>
    <row r="34" spans="1:16" ht="12.75" customHeight="1" x14ac:dyDescent="0.35">
      <c r="A34" s="100">
        <v>32</v>
      </c>
      <c r="B34" s="143" t="s">
        <v>106</v>
      </c>
      <c r="C34" s="26">
        <f t="shared" si="0"/>
        <v>3.1990740740740743E-2</v>
      </c>
      <c r="D34" s="102">
        <f t="shared" si="1"/>
        <v>69</v>
      </c>
      <c r="E34" s="110"/>
      <c r="F34" s="112"/>
      <c r="G34" s="96">
        <v>32</v>
      </c>
      <c r="H34" s="143" t="s">
        <v>106</v>
      </c>
      <c r="I34" s="26">
        <v>3.1990740740740743E-2</v>
      </c>
      <c r="J34" s="97">
        <v>69</v>
      </c>
      <c r="K34" s="98">
        <f t="shared" si="2"/>
        <v>7.9976851851851858E-3</v>
      </c>
      <c r="L34" s="99"/>
      <c r="M34" s="30"/>
      <c r="N34" s="30"/>
      <c r="O34" s="30"/>
      <c r="P34" s="30"/>
    </row>
    <row r="35" spans="1:16" ht="12.75" customHeight="1" x14ac:dyDescent="0.35">
      <c r="A35" s="100">
        <v>33</v>
      </c>
      <c r="B35" s="2" t="s">
        <v>25</v>
      </c>
      <c r="C35" s="26">
        <f t="shared" si="0"/>
        <v>3.2881944444444443E-2</v>
      </c>
      <c r="D35" s="102">
        <f t="shared" si="1"/>
        <v>68</v>
      </c>
      <c r="E35" s="110"/>
      <c r="F35" s="112"/>
      <c r="G35" s="96">
        <v>33</v>
      </c>
      <c r="H35" s="2" t="s">
        <v>25</v>
      </c>
      <c r="I35" s="26">
        <v>3.2881944444444443E-2</v>
      </c>
      <c r="J35" s="97">
        <v>68</v>
      </c>
      <c r="K35" s="98">
        <f t="shared" si="2"/>
        <v>8.2204861111111107E-3</v>
      </c>
      <c r="L35" s="99"/>
      <c r="M35" s="30"/>
      <c r="N35" s="30"/>
      <c r="O35" s="30"/>
      <c r="P35" s="30"/>
    </row>
    <row r="36" spans="1:16" ht="12.75" customHeight="1" x14ac:dyDescent="0.35">
      <c r="A36" s="100">
        <v>34</v>
      </c>
      <c r="B36" s="143" t="s">
        <v>14</v>
      </c>
      <c r="C36" s="26">
        <f t="shared" si="0"/>
        <v>3.3310185185185186E-2</v>
      </c>
      <c r="D36" s="102">
        <f t="shared" si="1"/>
        <v>67</v>
      </c>
      <c r="E36" s="110"/>
      <c r="F36" s="112"/>
      <c r="G36" s="96">
        <v>34</v>
      </c>
      <c r="H36" s="143" t="s">
        <v>14</v>
      </c>
      <c r="I36" s="26">
        <v>3.3310185185185186E-2</v>
      </c>
      <c r="J36" s="97">
        <v>67</v>
      </c>
      <c r="K36" s="98">
        <f t="shared" si="2"/>
        <v>8.3275462962962964E-3</v>
      </c>
      <c r="L36" s="99"/>
      <c r="M36" s="30"/>
      <c r="N36" s="30"/>
      <c r="O36" s="30"/>
      <c r="P36" s="30"/>
    </row>
    <row r="37" spans="1:16" ht="12.75" customHeight="1" x14ac:dyDescent="0.35">
      <c r="A37" s="100">
        <v>35</v>
      </c>
      <c r="B37" s="143" t="s">
        <v>24</v>
      </c>
      <c r="C37" s="26">
        <f t="shared" si="0"/>
        <v>3.4108796296296297E-2</v>
      </c>
      <c r="D37" s="102">
        <f t="shared" si="1"/>
        <v>66</v>
      </c>
      <c r="E37" s="110"/>
      <c r="F37" s="112"/>
      <c r="G37" s="96">
        <v>35</v>
      </c>
      <c r="H37" s="143" t="s">
        <v>24</v>
      </c>
      <c r="I37" s="26">
        <v>3.4108796296296297E-2</v>
      </c>
      <c r="J37" s="97">
        <v>66</v>
      </c>
      <c r="K37" s="98">
        <f t="shared" si="2"/>
        <v>8.5271990740740742E-3</v>
      </c>
      <c r="L37" s="99"/>
      <c r="M37" s="30"/>
      <c r="N37" s="30"/>
      <c r="O37" s="30"/>
      <c r="P37" s="30"/>
    </row>
    <row r="38" spans="1:16" ht="12.75" customHeight="1" x14ac:dyDescent="0.35">
      <c r="A38" s="100">
        <v>36</v>
      </c>
      <c r="B38" s="143" t="s">
        <v>48</v>
      </c>
      <c r="C38" s="26">
        <f t="shared" si="0"/>
        <v>3.4780092592592592E-2</v>
      </c>
      <c r="D38" s="102">
        <f t="shared" si="1"/>
        <v>65</v>
      </c>
      <c r="E38" s="110"/>
      <c r="F38" s="112"/>
      <c r="G38" s="96">
        <v>36</v>
      </c>
      <c r="H38" s="143" t="s">
        <v>48</v>
      </c>
      <c r="I38" s="26">
        <v>3.4780092592592592E-2</v>
      </c>
      <c r="J38" s="97">
        <v>65</v>
      </c>
      <c r="K38" s="98">
        <f t="shared" si="2"/>
        <v>8.6950231481481479E-3</v>
      </c>
      <c r="L38" s="99"/>
      <c r="M38" s="30"/>
      <c r="N38" s="30"/>
      <c r="O38" s="30"/>
      <c r="P38" s="30"/>
    </row>
    <row r="39" spans="1:16" ht="12.75" customHeight="1" x14ac:dyDescent="0.35">
      <c r="A39" s="114">
        <v>37</v>
      </c>
      <c r="B39" s="153" t="s">
        <v>21</v>
      </c>
      <c r="C39" s="122">
        <f t="shared" si="0"/>
        <v>3.4942129629629635E-2</v>
      </c>
      <c r="D39" s="108">
        <f t="shared" si="1"/>
        <v>64</v>
      </c>
      <c r="E39" s="115"/>
      <c r="F39" s="112"/>
      <c r="G39" s="106">
        <v>37</v>
      </c>
      <c r="H39" s="153" t="s">
        <v>21</v>
      </c>
      <c r="I39" s="122">
        <v>3.4942129629629635E-2</v>
      </c>
      <c r="J39" s="127">
        <v>64</v>
      </c>
      <c r="K39" s="128">
        <f t="shared" si="2"/>
        <v>8.7355324074074089E-3</v>
      </c>
      <c r="L39" s="99"/>
      <c r="M39" s="30"/>
      <c r="N39" s="30"/>
      <c r="O39" s="30"/>
      <c r="P39" s="30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129"/>
  <sheetViews>
    <sheetView showGridLines="0" zoomScaleNormal="100" workbookViewId="0">
      <selection activeCell="C3" sqref="C3"/>
    </sheetView>
  </sheetViews>
  <sheetFormatPr defaultColWidth="13.5859375" defaultRowHeight="12.7" x14ac:dyDescent="0.4"/>
  <cols>
    <col min="1" max="1" width="4.46875" style="10" customWidth="1"/>
    <col min="2" max="2" width="19.52734375" style="11" bestFit="1" customWidth="1"/>
    <col min="3" max="3" width="10.234375" style="13" customWidth="1"/>
    <col min="4" max="4" width="6.17578125" style="10" bestFit="1" customWidth="1"/>
    <col min="5" max="5" width="3.41015625" style="14" bestFit="1" customWidth="1"/>
    <col min="6" max="6" width="3.41015625" style="11" customWidth="1"/>
    <col min="7" max="7" width="4.3515625" style="10" bestFit="1" customWidth="1"/>
    <col min="8" max="8" width="17.234375" style="11" bestFit="1" customWidth="1"/>
    <col min="9" max="9" width="7.8203125" style="15" bestFit="1" customWidth="1"/>
    <col min="10" max="10" width="6.17578125" style="10" bestFit="1" customWidth="1"/>
    <col min="11" max="11" width="8.05859375" style="16" customWidth="1"/>
    <col min="12" max="12" width="3.17578125" style="16" customWidth="1"/>
    <col min="13" max="13" width="3.9375" style="10" bestFit="1" customWidth="1"/>
    <col min="14" max="14" width="17.234375" style="11" bestFit="1" customWidth="1"/>
    <col min="15" max="15" width="7.8203125" style="11" customWidth="1"/>
    <col min="16" max="16" width="3.05859375" style="11" customWidth="1"/>
    <col min="17" max="16384" width="13.5859375" style="11"/>
  </cols>
  <sheetData>
    <row r="1" spans="1:20" s="8" customFormat="1" ht="19.5" customHeight="1" x14ac:dyDescent="0.4">
      <c r="A1" s="326" t="s">
        <v>188</v>
      </c>
      <c r="B1" s="327"/>
      <c r="C1" s="327"/>
      <c r="D1" s="327"/>
      <c r="E1" s="327"/>
      <c r="F1" s="171"/>
      <c r="G1" s="7">
        <v>3.1</v>
      </c>
      <c r="H1" s="32" t="s">
        <v>152</v>
      </c>
      <c r="I1" s="25"/>
      <c r="J1" s="25"/>
      <c r="L1" s="7"/>
      <c r="M1" s="204"/>
    </row>
    <row r="2" spans="1:20" s="10" customFormat="1" ht="25.35" x14ac:dyDescent="0.4">
      <c r="A2" s="70" t="s">
        <v>5</v>
      </c>
      <c r="B2" s="70" t="s">
        <v>6</v>
      </c>
      <c r="C2" s="71" t="s">
        <v>0</v>
      </c>
      <c r="D2" s="9" t="s">
        <v>1</v>
      </c>
      <c r="E2" s="72" t="s">
        <v>46</v>
      </c>
      <c r="F2" s="74"/>
      <c r="G2" s="73" t="s">
        <v>5</v>
      </c>
      <c r="H2" s="17" t="s">
        <v>103</v>
      </c>
      <c r="I2" s="17" t="s">
        <v>0</v>
      </c>
      <c r="J2" s="9" t="s">
        <v>1</v>
      </c>
      <c r="K2" s="17" t="s">
        <v>47</v>
      </c>
      <c r="L2" s="28"/>
      <c r="M2" s="54" t="s">
        <v>5</v>
      </c>
      <c r="N2" s="54" t="s">
        <v>151</v>
      </c>
      <c r="O2" s="55" t="s">
        <v>0</v>
      </c>
      <c r="Q2" s="11"/>
      <c r="R2" s="11"/>
      <c r="S2" s="11"/>
      <c r="T2" s="11"/>
    </row>
    <row r="3" spans="1:20" ht="12.75" customHeight="1" x14ac:dyDescent="0.45">
      <c r="A3" s="189">
        <v>1</v>
      </c>
      <c r="B3" s="179" t="s">
        <v>133</v>
      </c>
      <c r="C3" s="190">
        <f>VLOOKUP($B3,$H$2:$J$95,2,FALSE)</f>
        <v>1.2152777777777778E-2</v>
      </c>
      <c r="D3" s="191">
        <f t="shared" ref="D3:D34" si="0">VLOOKUP($B3,$H$2:$J$95,3,FALSE)</f>
        <v>100</v>
      </c>
      <c r="E3" s="192"/>
      <c r="F3" s="180"/>
      <c r="G3" s="181">
        <v>1</v>
      </c>
      <c r="H3" s="179" t="s">
        <v>133</v>
      </c>
      <c r="I3" s="182">
        <v>1.2152777777777778E-2</v>
      </c>
      <c r="J3" s="193">
        <v>100</v>
      </c>
      <c r="K3" s="194">
        <f t="shared" ref="K3:K34" si="1">I3/G$1</f>
        <v>3.9202508960573474E-3</v>
      </c>
      <c r="L3" s="29"/>
      <c r="M3" s="205">
        <v>1</v>
      </c>
      <c r="N3" s="56" t="s">
        <v>167</v>
      </c>
      <c r="O3" s="58">
        <v>1.4374999999999999E-2</v>
      </c>
    </row>
    <row r="4" spans="1:20" ht="13" x14ac:dyDescent="0.45">
      <c r="A4" s="189">
        <v>2</v>
      </c>
      <c r="B4" s="179" t="s">
        <v>173</v>
      </c>
      <c r="C4" s="190">
        <f t="shared" ref="C4:C13" si="2">VLOOKUP($B4,$H$2:$J$95,2,FALSE)</f>
        <v>1.2939814814814814E-2</v>
      </c>
      <c r="D4" s="191">
        <f t="shared" si="0"/>
        <v>99</v>
      </c>
      <c r="E4" s="192"/>
      <c r="F4" s="180"/>
      <c r="G4" s="181">
        <v>2</v>
      </c>
      <c r="H4" s="179" t="s">
        <v>173</v>
      </c>
      <c r="I4" s="182">
        <v>1.2939814814814814E-2</v>
      </c>
      <c r="J4" s="193">
        <v>99</v>
      </c>
      <c r="K4" s="194">
        <f t="shared" si="1"/>
        <v>4.1741338112305853E-3</v>
      </c>
      <c r="L4" s="29"/>
      <c r="M4" s="206">
        <v>2</v>
      </c>
      <c r="N4" s="56" t="s">
        <v>124</v>
      </c>
      <c r="O4" s="58">
        <v>1.5636574074074074E-2</v>
      </c>
    </row>
    <row r="5" spans="1:20" ht="13" x14ac:dyDescent="0.45">
      <c r="A5" s="189">
        <v>3</v>
      </c>
      <c r="B5" s="179" t="s">
        <v>121</v>
      </c>
      <c r="C5" s="190">
        <f t="shared" si="2"/>
        <v>1.3136574074074077E-2</v>
      </c>
      <c r="D5" s="191">
        <f t="shared" si="0"/>
        <v>98</v>
      </c>
      <c r="E5" s="192"/>
      <c r="F5" s="180"/>
      <c r="G5" s="181">
        <v>3</v>
      </c>
      <c r="H5" s="179" t="s">
        <v>121</v>
      </c>
      <c r="I5" s="182">
        <v>1.3136574074074077E-2</v>
      </c>
      <c r="J5" s="193">
        <v>98</v>
      </c>
      <c r="K5" s="194">
        <f t="shared" si="1"/>
        <v>4.2376045400238952E-3</v>
      </c>
      <c r="L5" s="29"/>
      <c r="M5" s="206">
        <v>3</v>
      </c>
      <c r="N5" s="56" t="s">
        <v>180</v>
      </c>
      <c r="O5" s="58">
        <v>1.6435185185185188E-2</v>
      </c>
    </row>
    <row r="6" spans="1:20" ht="13" x14ac:dyDescent="0.45">
      <c r="A6" s="189">
        <v>4</v>
      </c>
      <c r="B6" s="179" t="s">
        <v>85</v>
      </c>
      <c r="C6" s="190">
        <f t="shared" si="2"/>
        <v>1.3356481481481483E-2</v>
      </c>
      <c r="D6" s="191">
        <f t="shared" si="0"/>
        <v>97</v>
      </c>
      <c r="E6" s="192"/>
      <c r="F6" s="180"/>
      <c r="G6" s="181">
        <v>4</v>
      </c>
      <c r="H6" s="179" t="s">
        <v>85</v>
      </c>
      <c r="I6" s="182">
        <v>1.3356481481481483E-2</v>
      </c>
      <c r="J6" s="193">
        <v>97</v>
      </c>
      <c r="K6" s="194">
        <f t="shared" si="1"/>
        <v>4.3085424133811239E-3</v>
      </c>
      <c r="L6" s="29"/>
      <c r="M6" s="206">
        <v>4</v>
      </c>
      <c r="N6" s="56" t="s">
        <v>186</v>
      </c>
      <c r="O6" s="58">
        <v>1.650462962962963E-2</v>
      </c>
    </row>
    <row r="7" spans="1:20" ht="13" x14ac:dyDescent="0.45">
      <c r="A7" s="189">
        <v>5</v>
      </c>
      <c r="B7" s="179" t="s">
        <v>17</v>
      </c>
      <c r="C7" s="190">
        <f t="shared" si="2"/>
        <v>1.3506944444444445E-2</v>
      </c>
      <c r="D7" s="191">
        <f t="shared" si="0"/>
        <v>96</v>
      </c>
      <c r="E7" s="192"/>
      <c r="F7" s="180"/>
      <c r="G7" s="181">
        <v>5</v>
      </c>
      <c r="H7" s="179" t="s">
        <v>17</v>
      </c>
      <c r="I7" s="182">
        <v>1.3506944444444445E-2</v>
      </c>
      <c r="J7" s="193">
        <v>96</v>
      </c>
      <c r="K7" s="194">
        <f t="shared" si="1"/>
        <v>4.3570788530465946E-3</v>
      </c>
      <c r="L7" s="29"/>
      <c r="M7" s="206">
        <v>5</v>
      </c>
      <c r="N7" s="56" t="s">
        <v>80</v>
      </c>
      <c r="O7" s="58">
        <v>1.6643518518518519E-2</v>
      </c>
    </row>
    <row r="8" spans="1:20" ht="13" x14ac:dyDescent="0.45">
      <c r="A8" s="189">
        <v>6</v>
      </c>
      <c r="B8" s="179" t="s">
        <v>162</v>
      </c>
      <c r="C8" s="190">
        <f t="shared" si="2"/>
        <v>1.3553240740740741E-2</v>
      </c>
      <c r="D8" s="191">
        <f t="shared" si="0"/>
        <v>95</v>
      </c>
      <c r="E8" s="192"/>
      <c r="F8" s="180"/>
      <c r="G8" s="181">
        <v>6</v>
      </c>
      <c r="H8" s="179" t="s">
        <v>162</v>
      </c>
      <c r="I8" s="182">
        <v>1.3553240740740741E-2</v>
      </c>
      <c r="J8" s="193">
        <v>95</v>
      </c>
      <c r="K8" s="194">
        <f t="shared" si="1"/>
        <v>4.3720131421744321E-3</v>
      </c>
      <c r="L8" s="29"/>
      <c r="M8" s="206">
        <v>6</v>
      </c>
      <c r="N8" s="56" t="s">
        <v>98</v>
      </c>
      <c r="O8" s="58">
        <v>1.681712962962963E-2</v>
      </c>
    </row>
    <row r="9" spans="1:20" ht="13" x14ac:dyDescent="0.45">
      <c r="A9" s="189">
        <v>7</v>
      </c>
      <c r="B9" s="179" t="s">
        <v>112</v>
      </c>
      <c r="C9" s="190">
        <f t="shared" si="2"/>
        <v>1.3657407407407408E-2</v>
      </c>
      <c r="D9" s="191">
        <f t="shared" si="0"/>
        <v>94</v>
      </c>
      <c r="E9" s="192"/>
      <c r="F9" s="180"/>
      <c r="G9" s="181">
        <v>7</v>
      </c>
      <c r="H9" s="179" t="s">
        <v>112</v>
      </c>
      <c r="I9" s="182">
        <v>1.3657407407407408E-2</v>
      </c>
      <c r="J9" s="193">
        <v>94</v>
      </c>
      <c r="K9" s="194">
        <f t="shared" si="1"/>
        <v>4.4056152927120671E-3</v>
      </c>
      <c r="L9" s="29"/>
      <c r="M9" s="206">
        <v>7</v>
      </c>
      <c r="N9" s="56" t="s">
        <v>11</v>
      </c>
      <c r="O9" s="58">
        <v>1.7048611111111112E-2</v>
      </c>
    </row>
    <row r="10" spans="1:20" ht="13" x14ac:dyDescent="0.45">
      <c r="A10" s="189">
        <v>8</v>
      </c>
      <c r="B10" s="179" t="s">
        <v>174</v>
      </c>
      <c r="C10" s="190">
        <f t="shared" si="2"/>
        <v>1.40625E-2</v>
      </c>
      <c r="D10" s="191">
        <f t="shared" si="0"/>
        <v>93</v>
      </c>
      <c r="E10" s="192"/>
      <c r="F10" s="180"/>
      <c r="G10" s="181">
        <v>8</v>
      </c>
      <c r="H10" s="179" t="s">
        <v>174</v>
      </c>
      <c r="I10" s="182">
        <v>1.40625E-2</v>
      </c>
      <c r="J10" s="193">
        <v>93</v>
      </c>
      <c r="K10" s="194">
        <f t="shared" si="1"/>
        <v>4.5362903225806455E-3</v>
      </c>
      <c r="L10" s="29"/>
      <c r="M10" s="206">
        <v>8</v>
      </c>
      <c r="N10" s="56" t="s">
        <v>66</v>
      </c>
      <c r="O10" s="58">
        <v>1.7187499999999998E-2</v>
      </c>
    </row>
    <row r="11" spans="1:20" ht="12.75" customHeight="1" x14ac:dyDescent="0.45">
      <c r="A11" s="189">
        <v>9</v>
      </c>
      <c r="B11" s="179" t="s">
        <v>185</v>
      </c>
      <c r="C11" s="190">
        <f t="shared" si="2"/>
        <v>1.4259259259259261E-2</v>
      </c>
      <c r="D11" s="191">
        <f t="shared" si="0"/>
        <v>92</v>
      </c>
      <c r="E11" s="192"/>
      <c r="F11" s="180"/>
      <c r="G11" s="181">
        <v>9</v>
      </c>
      <c r="H11" s="179" t="s">
        <v>185</v>
      </c>
      <c r="I11" s="182">
        <v>1.4259259259259261E-2</v>
      </c>
      <c r="J11" s="193">
        <v>92</v>
      </c>
      <c r="K11" s="194">
        <f t="shared" si="1"/>
        <v>4.5997610513739554E-3</v>
      </c>
      <c r="L11" s="29"/>
      <c r="M11" s="206">
        <v>9</v>
      </c>
      <c r="N11" s="56" t="s">
        <v>187</v>
      </c>
      <c r="O11" s="58">
        <v>1.726851851851852E-2</v>
      </c>
    </row>
    <row r="12" spans="1:20" ht="13" x14ac:dyDescent="0.45">
      <c r="A12" s="189">
        <v>10</v>
      </c>
      <c r="B12" s="179" t="s">
        <v>175</v>
      </c>
      <c r="C12" s="190">
        <f t="shared" si="2"/>
        <v>1.4293981481481482E-2</v>
      </c>
      <c r="D12" s="191">
        <f t="shared" si="0"/>
        <v>91</v>
      </c>
      <c r="E12" s="192"/>
      <c r="F12" s="180"/>
      <c r="G12" s="181">
        <v>10</v>
      </c>
      <c r="H12" s="179" t="s">
        <v>175</v>
      </c>
      <c r="I12" s="182">
        <v>1.4293981481481482E-2</v>
      </c>
      <c r="J12" s="193">
        <v>91</v>
      </c>
      <c r="K12" s="194">
        <f t="shared" si="1"/>
        <v>4.6109617682198326E-3</v>
      </c>
      <c r="L12" s="29"/>
      <c r="M12" s="206">
        <v>10</v>
      </c>
      <c r="N12" s="56" t="s">
        <v>169</v>
      </c>
      <c r="O12" s="58">
        <v>1.7685185185185182E-2</v>
      </c>
    </row>
    <row r="13" spans="1:20" ht="13" x14ac:dyDescent="0.45">
      <c r="A13" s="189">
        <v>11</v>
      </c>
      <c r="B13" s="179" t="s">
        <v>167</v>
      </c>
      <c r="C13" s="190">
        <f t="shared" si="2"/>
        <v>1.4351851851851852E-2</v>
      </c>
      <c r="D13" s="191">
        <f t="shared" si="0"/>
        <v>90</v>
      </c>
      <c r="E13" s="192"/>
      <c r="F13" s="180"/>
      <c r="G13" s="181">
        <v>11</v>
      </c>
      <c r="H13" s="179" t="s">
        <v>167</v>
      </c>
      <c r="I13" s="182">
        <v>1.4351851851851852E-2</v>
      </c>
      <c r="J13" s="193">
        <v>90</v>
      </c>
      <c r="K13" s="194">
        <f t="shared" si="1"/>
        <v>4.6296296296296294E-3</v>
      </c>
      <c r="L13" s="29"/>
      <c r="M13" s="206">
        <v>11</v>
      </c>
      <c r="N13" s="56" t="s">
        <v>88</v>
      </c>
      <c r="O13" s="58">
        <v>1.7835648148148149E-2</v>
      </c>
    </row>
    <row r="14" spans="1:20" ht="13" x14ac:dyDescent="0.45">
      <c r="A14" s="189">
        <v>12</v>
      </c>
      <c r="B14" s="179" t="s">
        <v>165</v>
      </c>
      <c r="C14" s="190">
        <f t="shared" ref="C14:C34" si="3">VLOOKUP($B14,$H$2:$J$95,2,FALSE)</f>
        <v>1.4791666666666668E-2</v>
      </c>
      <c r="D14" s="191">
        <f t="shared" si="0"/>
        <v>89</v>
      </c>
      <c r="E14" s="192"/>
      <c r="F14" s="180"/>
      <c r="G14" s="181">
        <v>12</v>
      </c>
      <c r="H14" s="179" t="s">
        <v>165</v>
      </c>
      <c r="I14" s="182">
        <v>1.4791666666666668E-2</v>
      </c>
      <c r="J14" s="193">
        <v>89</v>
      </c>
      <c r="K14" s="194">
        <f t="shared" si="1"/>
        <v>4.7715053763440866E-3</v>
      </c>
      <c r="L14" s="29"/>
      <c r="M14" s="206">
        <v>12</v>
      </c>
      <c r="N14" s="56" t="s">
        <v>23</v>
      </c>
      <c r="O14" s="58">
        <v>1.7893518518518517E-2</v>
      </c>
    </row>
    <row r="15" spans="1:20" ht="13" x14ac:dyDescent="0.45">
      <c r="A15" s="189">
        <v>13</v>
      </c>
      <c r="B15" s="179" t="s">
        <v>119</v>
      </c>
      <c r="C15" s="190">
        <f t="shared" si="3"/>
        <v>1.4953703703703705E-2</v>
      </c>
      <c r="D15" s="191">
        <f t="shared" si="0"/>
        <v>88</v>
      </c>
      <c r="E15" s="192"/>
      <c r="F15" s="180"/>
      <c r="G15" s="181">
        <v>13</v>
      </c>
      <c r="H15" s="179" t="s">
        <v>119</v>
      </c>
      <c r="I15" s="182">
        <v>1.4953703703703705E-2</v>
      </c>
      <c r="J15" s="193">
        <v>88</v>
      </c>
      <c r="K15" s="194">
        <f t="shared" si="1"/>
        <v>4.8237753882915176E-3</v>
      </c>
      <c r="L15" s="29"/>
      <c r="M15" s="206">
        <v>13</v>
      </c>
      <c r="N15" s="56" t="s">
        <v>181</v>
      </c>
      <c r="O15" s="58">
        <v>1.8055555555555557E-2</v>
      </c>
    </row>
    <row r="16" spans="1:20" ht="13" x14ac:dyDescent="0.45">
      <c r="A16" s="189">
        <v>14</v>
      </c>
      <c r="B16" s="179" t="s">
        <v>176</v>
      </c>
      <c r="C16" s="190">
        <f t="shared" si="3"/>
        <v>1.5046296296296295E-2</v>
      </c>
      <c r="D16" s="191">
        <f t="shared" si="0"/>
        <v>87</v>
      </c>
      <c r="E16" s="192"/>
      <c r="F16" s="180"/>
      <c r="G16" s="181">
        <v>14</v>
      </c>
      <c r="H16" s="179" t="s">
        <v>176</v>
      </c>
      <c r="I16" s="182">
        <v>1.5046296296296295E-2</v>
      </c>
      <c r="J16" s="193">
        <v>87</v>
      </c>
      <c r="K16" s="194">
        <f t="shared" si="1"/>
        <v>4.8536439665471916E-3</v>
      </c>
      <c r="L16" s="29"/>
      <c r="M16" s="206">
        <v>14</v>
      </c>
      <c r="N16" s="56" t="s">
        <v>163</v>
      </c>
      <c r="O16" s="58">
        <v>1.8506944444444444E-2</v>
      </c>
    </row>
    <row r="17" spans="1:15" ht="13" x14ac:dyDescent="0.45">
      <c r="A17" s="189">
        <v>15</v>
      </c>
      <c r="B17" s="179" t="s">
        <v>177</v>
      </c>
      <c r="C17" s="190">
        <f t="shared" si="3"/>
        <v>1.5162037037037036E-2</v>
      </c>
      <c r="D17" s="191">
        <f t="shared" si="0"/>
        <v>86</v>
      </c>
      <c r="E17" s="192"/>
      <c r="F17" s="180"/>
      <c r="G17" s="181">
        <v>15</v>
      </c>
      <c r="H17" s="179" t="s">
        <v>177</v>
      </c>
      <c r="I17" s="182">
        <v>1.5162037037037036E-2</v>
      </c>
      <c r="J17" s="193">
        <v>86</v>
      </c>
      <c r="K17" s="194">
        <f t="shared" si="1"/>
        <v>4.890979689366786E-3</v>
      </c>
      <c r="L17" s="29"/>
      <c r="M17" s="206">
        <v>15</v>
      </c>
      <c r="N17" s="56" t="s">
        <v>182</v>
      </c>
      <c r="O17" s="58">
        <v>1.8564814814814815E-2</v>
      </c>
    </row>
    <row r="18" spans="1:15" ht="13" x14ac:dyDescent="0.45">
      <c r="A18" s="189">
        <v>16</v>
      </c>
      <c r="B18" s="179" t="s">
        <v>15</v>
      </c>
      <c r="C18" s="190">
        <f t="shared" si="3"/>
        <v>1.5196759259259259E-2</v>
      </c>
      <c r="D18" s="191">
        <f t="shared" si="0"/>
        <v>85</v>
      </c>
      <c r="E18" s="192"/>
      <c r="F18" s="180"/>
      <c r="G18" s="181">
        <v>16</v>
      </c>
      <c r="H18" s="179" t="s">
        <v>15</v>
      </c>
      <c r="I18" s="182">
        <v>1.5196759259259259E-2</v>
      </c>
      <c r="J18" s="193">
        <v>85</v>
      </c>
      <c r="K18" s="194">
        <f t="shared" si="1"/>
        <v>4.9021804062126641E-3</v>
      </c>
      <c r="L18" s="29"/>
      <c r="M18" s="206">
        <v>16</v>
      </c>
      <c r="N18" s="56" t="s">
        <v>183</v>
      </c>
      <c r="O18" s="58">
        <v>1.8622685185185183E-2</v>
      </c>
    </row>
    <row r="19" spans="1:15" ht="13" x14ac:dyDescent="0.45">
      <c r="A19" s="189">
        <v>17</v>
      </c>
      <c r="B19" s="179" t="s">
        <v>79</v>
      </c>
      <c r="C19" s="190">
        <f t="shared" si="3"/>
        <v>1.5405092592592593E-2</v>
      </c>
      <c r="D19" s="191">
        <f t="shared" si="0"/>
        <v>84</v>
      </c>
      <c r="E19" s="192"/>
      <c r="F19" s="180"/>
      <c r="G19" s="181">
        <v>17</v>
      </c>
      <c r="H19" s="179" t="s">
        <v>79</v>
      </c>
      <c r="I19" s="182">
        <v>1.5405092592592593E-2</v>
      </c>
      <c r="J19" s="193">
        <v>84</v>
      </c>
      <c r="K19" s="194">
        <f t="shared" si="1"/>
        <v>4.9693847072879334E-3</v>
      </c>
      <c r="L19" s="29"/>
      <c r="M19" s="206">
        <v>17</v>
      </c>
      <c r="N19" s="56" t="s">
        <v>184</v>
      </c>
      <c r="O19" s="58">
        <v>1.8935185185185183E-2</v>
      </c>
    </row>
    <row r="20" spans="1:15" ht="13" x14ac:dyDescent="0.45">
      <c r="A20" s="189">
        <v>18</v>
      </c>
      <c r="B20" s="179" t="s">
        <v>178</v>
      </c>
      <c r="C20" s="190">
        <f t="shared" si="3"/>
        <v>1.5613425925925926E-2</v>
      </c>
      <c r="D20" s="191">
        <f t="shared" si="0"/>
        <v>83</v>
      </c>
      <c r="E20" s="192"/>
      <c r="F20" s="181"/>
      <c r="G20" s="181">
        <v>18</v>
      </c>
      <c r="H20" s="179" t="s">
        <v>178</v>
      </c>
      <c r="I20" s="182">
        <v>1.5613425925925926E-2</v>
      </c>
      <c r="J20" s="193">
        <v>83</v>
      </c>
      <c r="K20" s="194">
        <f t="shared" si="1"/>
        <v>5.0365890083632018E-3</v>
      </c>
      <c r="L20" s="29"/>
      <c r="M20" s="206">
        <v>18</v>
      </c>
      <c r="N20" s="56" t="s">
        <v>25</v>
      </c>
      <c r="O20" s="58">
        <v>2.0636574074074075E-2</v>
      </c>
    </row>
    <row r="21" spans="1:15" ht="13" x14ac:dyDescent="0.45">
      <c r="A21" s="189">
        <v>19</v>
      </c>
      <c r="B21" s="179" t="s">
        <v>124</v>
      </c>
      <c r="C21" s="190">
        <f t="shared" si="3"/>
        <v>1.5636574074074074E-2</v>
      </c>
      <c r="D21" s="191">
        <f t="shared" si="0"/>
        <v>82</v>
      </c>
      <c r="E21" s="192"/>
      <c r="F21" s="181"/>
      <c r="G21" s="181">
        <v>19</v>
      </c>
      <c r="H21" s="179" t="s">
        <v>124</v>
      </c>
      <c r="I21" s="182">
        <v>1.5636574074074074E-2</v>
      </c>
      <c r="J21" s="193">
        <v>82</v>
      </c>
      <c r="K21" s="194">
        <f t="shared" si="1"/>
        <v>5.0440561529271205E-3</v>
      </c>
      <c r="L21" s="29"/>
      <c r="M21" s="206">
        <v>19</v>
      </c>
      <c r="N21" s="56" t="s">
        <v>67</v>
      </c>
      <c r="O21" s="58">
        <v>2.1400462962962965E-2</v>
      </c>
    </row>
    <row r="22" spans="1:15" ht="12.75" customHeight="1" x14ac:dyDescent="0.45">
      <c r="A22" s="189">
        <v>20</v>
      </c>
      <c r="B22" s="179" t="s">
        <v>179</v>
      </c>
      <c r="C22" s="190">
        <f t="shared" si="3"/>
        <v>1.6192129629629629E-2</v>
      </c>
      <c r="D22" s="191">
        <f t="shared" si="0"/>
        <v>81</v>
      </c>
      <c r="E22" s="192"/>
      <c r="F22" s="181"/>
      <c r="G22" s="181">
        <v>20</v>
      </c>
      <c r="H22" s="179" t="s">
        <v>179</v>
      </c>
      <c r="I22" s="182">
        <v>1.6192129629629629E-2</v>
      </c>
      <c r="J22" s="193">
        <v>81</v>
      </c>
      <c r="K22" s="194">
        <f t="shared" si="1"/>
        <v>5.2232676224611705E-3</v>
      </c>
      <c r="L22" s="29"/>
      <c r="M22" s="206">
        <v>20</v>
      </c>
      <c r="N22" s="56" t="s">
        <v>24</v>
      </c>
      <c r="O22" s="58">
        <v>2.2175925925925929E-2</v>
      </c>
    </row>
    <row r="23" spans="1:15" ht="13" x14ac:dyDescent="0.45">
      <c r="A23" s="189">
        <v>21</v>
      </c>
      <c r="B23" s="179" t="s">
        <v>180</v>
      </c>
      <c r="C23" s="190">
        <f t="shared" si="3"/>
        <v>1.6435185185185188E-2</v>
      </c>
      <c r="D23" s="191">
        <f t="shared" si="0"/>
        <v>80</v>
      </c>
      <c r="E23" s="192"/>
      <c r="F23" s="181"/>
      <c r="G23" s="181">
        <v>21</v>
      </c>
      <c r="H23" s="179" t="s">
        <v>180</v>
      </c>
      <c r="I23" s="182">
        <v>1.6435185185185188E-2</v>
      </c>
      <c r="J23" s="193">
        <v>80</v>
      </c>
      <c r="K23" s="194">
        <f t="shared" si="1"/>
        <v>5.3016726403823187E-3</v>
      </c>
      <c r="L23" s="29"/>
      <c r="M23" s="207">
        <v>21</v>
      </c>
      <c r="N23" s="56" t="s">
        <v>68</v>
      </c>
      <c r="O23" s="58">
        <v>2.2199074074074076E-2</v>
      </c>
    </row>
    <row r="24" spans="1:15" ht="13" x14ac:dyDescent="0.45">
      <c r="A24" s="189">
        <v>22</v>
      </c>
      <c r="B24" s="179" t="s">
        <v>186</v>
      </c>
      <c r="C24" s="190">
        <f t="shared" si="3"/>
        <v>1.650462962962963E-2</v>
      </c>
      <c r="D24" s="191">
        <f t="shared" si="0"/>
        <v>79</v>
      </c>
      <c r="E24" s="192"/>
      <c r="F24" s="181"/>
      <c r="G24" s="181">
        <v>22</v>
      </c>
      <c r="H24" s="179" t="s">
        <v>186</v>
      </c>
      <c r="I24" s="182">
        <v>1.650462962962963E-2</v>
      </c>
      <c r="J24" s="193">
        <v>79</v>
      </c>
      <c r="K24" s="194">
        <f t="shared" si="1"/>
        <v>5.324074074074074E-3</v>
      </c>
      <c r="L24" s="29"/>
      <c r="M24" s="207">
        <v>22</v>
      </c>
      <c r="N24" s="59" t="s">
        <v>76</v>
      </c>
      <c r="O24" s="60">
        <v>2.9826388888888892E-2</v>
      </c>
    </row>
    <row r="25" spans="1:15" ht="13" x14ac:dyDescent="0.45">
      <c r="A25" s="189">
        <v>23</v>
      </c>
      <c r="B25" s="179" t="s">
        <v>123</v>
      </c>
      <c r="C25" s="190">
        <f t="shared" si="3"/>
        <v>1.653935185185185E-2</v>
      </c>
      <c r="D25" s="191">
        <f t="shared" si="0"/>
        <v>78</v>
      </c>
      <c r="E25" s="192"/>
      <c r="F25" s="181"/>
      <c r="G25" s="181">
        <v>23</v>
      </c>
      <c r="H25" s="179" t="s">
        <v>123</v>
      </c>
      <c r="I25" s="182">
        <v>1.653935185185185E-2</v>
      </c>
      <c r="J25" s="193">
        <v>78</v>
      </c>
      <c r="K25" s="194">
        <f t="shared" si="1"/>
        <v>5.3352747909199512E-3</v>
      </c>
      <c r="L25" s="29"/>
    </row>
    <row r="26" spans="1:15" ht="13" x14ac:dyDescent="0.45">
      <c r="A26" s="189">
        <v>24</v>
      </c>
      <c r="B26" s="179" t="s">
        <v>80</v>
      </c>
      <c r="C26" s="190">
        <f t="shared" si="3"/>
        <v>1.6643518518518519E-2</v>
      </c>
      <c r="D26" s="191">
        <f t="shared" si="0"/>
        <v>77</v>
      </c>
      <c r="E26" s="192"/>
      <c r="F26" s="181"/>
      <c r="G26" s="181">
        <v>24</v>
      </c>
      <c r="H26" s="179" t="s">
        <v>80</v>
      </c>
      <c r="I26" s="182">
        <v>1.6643518518518519E-2</v>
      </c>
      <c r="J26" s="193">
        <v>77</v>
      </c>
      <c r="K26" s="194">
        <f t="shared" si="1"/>
        <v>5.3688769414575871E-3</v>
      </c>
      <c r="L26" s="29"/>
    </row>
    <row r="27" spans="1:15" ht="13" x14ac:dyDescent="0.45">
      <c r="A27" s="189">
        <v>25</v>
      </c>
      <c r="B27" s="179" t="s">
        <v>18</v>
      </c>
      <c r="C27" s="190">
        <f t="shared" si="3"/>
        <v>1.6689814814814817E-2</v>
      </c>
      <c r="D27" s="191">
        <f t="shared" si="0"/>
        <v>76</v>
      </c>
      <c r="E27" s="192"/>
      <c r="F27" s="181"/>
      <c r="G27" s="181">
        <v>25</v>
      </c>
      <c r="H27" s="179" t="s">
        <v>18</v>
      </c>
      <c r="I27" s="182">
        <v>1.6689814814814817E-2</v>
      </c>
      <c r="J27" s="193">
        <v>76</v>
      </c>
      <c r="K27" s="194">
        <f t="shared" si="1"/>
        <v>5.3838112305854245E-3</v>
      </c>
      <c r="L27" s="29"/>
    </row>
    <row r="28" spans="1:15" ht="13" x14ac:dyDescent="0.45">
      <c r="A28" s="189">
        <v>26</v>
      </c>
      <c r="B28" s="179" t="s">
        <v>98</v>
      </c>
      <c r="C28" s="190">
        <f t="shared" si="3"/>
        <v>1.681712962962963E-2</v>
      </c>
      <c r="D28" s="191">
        <f t="shared" si="0"/>
        <v>75</v>
      </c>
      <c r="E28" s="192"/>
      <c r="F28" s="181"/>
      <c r="G28" s="181">
        <v>26</v>
      </c>
      <c r="H28" s="179" t="s">
        <v>98</v>
      </c>
      <c r="I28" s="183">
        <v>1.681712962962963E-2</v>
      </c>
      <c r="J28" s="193">
        <v>75</v>
      </c>
      <c r="K28" s="194">
        <f t="shared" si="1"/>
        <v>5.4248805256869774E-3</v>
      </c>
      <c r="L28" s="29"/>
    </row>
    <row r="29" spans="1:15" ht="13" x14ac:dyDescent="0.45">
      <c r="A29" s="189">
        <v>27</v>
      </c>
      <c r="B29" s="179" t="s">
        <v>11</v>
      </c>
      <c r="C29" s="190">
        <f t="shared" si="3"/>
        <v>1.7048611111111112E-2</v>
      </c>
      <c r="D29" s="191">
        <f t="shared" si="0"/>
        <v>74</v>
      </c>
      <c r="E29" s="192"/>
      <c r="F29" s="181"/>
      <c r="G29" s="181">
        <v>27</v>
      </c>
      <c r="H29" s="179" t="s">
        <v>11</v>
      </c>
      <c r="I29" s="182">
        <v>1.7048611111111112E-2</v>
      </c>
      <c r="J29" s="193">
        <v>74</v>
      </c>
      <c r="K29" s="194">
        <f t="shared" si="1"/>
        <v>5.4995519713261646E-3</v>
      </c>
      <c r="L29" s="29"/>
    </row>
    <row r="30" spans="1:15" ht="13" x14ac:dyDescent="0.45">
      <c r="A30" s="189">
        <v>28</v>
      </c>
      <c r="B30" s="179" t="s">
        <v>66</v>
      </c>
      <c r="C30" s="190">
        <f t="shared" si="3"/>
        <v>1.7187499999999998E-2</v>
      </c>
      <c r="D30" s="191">
        <f t="shared" si="0"/>
        <v>73</v>
      </c>
      <c r="E30" s="192"/>
      <c r="F30" s="181"/>
      <c r="G30" s="181">
        <v>28</v>
      </c>
      <c r="H30" s="179" t="s">
        <v>66</v>
      </c>
      <c r="I30" s="182">
        <v>1.7187499999999998E-2</v>
      </c>
      <c r="J30" s="193">
        <v>73</v>
      </c>
      <c r="K30" s="194">
        <f t="shared" si="1"/>
        <v>5.5443548387096768E-3</v>
      </c>
      <c r="L30" s="29"/>
    </row>
    <row r="31" spans="1:15" ht="13" x14ac:dyDescent="0.45">
      <c r="A31" s="189">
        <v>29</v>
      </c>
      <c r="B31" s="179" t="s">
        <v>187</v>
      </c>
      <c r="C31" s="190">
        <f t="shared" si="3"/>
        <v>1.726851851851852E-2</v>
      </c>
      <c r="D31" s="191">
        <f t="shared" si="0"/>
        <v>72</v>
      </c>
      <c r="E31" s="192"/>
      <c r="F31" s="181"/>
      <c r="G31" s="181">
        <v>29</v>
      </c>
      <c r="H31" s="179" t="s">
        <v>187</v>
      </c>
      <c r="I31" s="182">
        <v>1.726851851851852E-2</v>
      </c>
      <c r="J31" s="193">
        <v>72</v>
      </c>
      <c r="K31" s="194">
        <f t="shared" si="1"/>
        <v>5.5704898446833932E-3</v>
      </c>
      <c r="L31" s="29"/>
    </row>
    <row r="32" spans="1:15" ht="13" x14ac:dyDescent="0.45">
      <c r="A32" s="189">
        <v>30</v>
      </c>
      <c r="B32" s="179" t="s">
        <v>141</v>
      </c>
      <c r="C32" s="190">
        <f t="shared" si="3"/>
        <v>1.7476851851851851E-2</v>
      </c>
      <c r="D32" s="191">
        <f t="shared" si="0"/>
        <v>71</v>
      </c>
      <c r="E32" s="192"/>
      <c r="F32" s="181"/>
      <c r="G32" s="181">
        <v>30</v>
      </c>
      <c r="H32" s="179" t="s">
        <v>141</v>
      </c>
      <c r="I32" s="182">
        <v>1.7476851851851851E-2</v>
      </c>
      <c r="J32" s="193">
        <v>71</v>
      </c>
      <c r="K32" s="194">
        <f t="shared" si="1"/>
        <v>5.6376941457586616E-3</v>
      </c>
      <c r="L32" s="29"/>
    </row>
    <row r="33" spans="1:15" ht="12.75" customHeight="1" x14ac:dyDescent="0.45">
      <c r="A33" s="189">
        <v>31</v>
      </c>
      <c r="B33" s="179" t="s">
        <v>84</v>
      </c>
      <c r="C33" s="190">
        <f t="shared" si="3"/>
        <v>1.7592592592592594E-2</v>
      </c>
      <c r="D33" s="191">
        <f t="shared" si="0"/>
        <v>70</v>
      </c>
      <c r="E33" s="192"/>
      <c r="F33" s="181"/>
      <c r="G33" s="181">
        <v>31</v>
      </c>
      <c r="H33" s="179" t="s">
        <v>84</v>
      </c>
      <c r="I33" s="182">
        <v>1.7592592592592594E-2</v>
      </c>
      <c r="J33" s="193">
        <v>70</v>
      </c>
      <c r="K33" s="194">
        <f t="shared" si="1"/>
        <v>5.675029868578256E-3</v>
      </c>
      <c r="L33" s="29"/>
    </row>
    <row r="34" spans="1:15" ht="12.75" customHeight="1" x14ac:dyDescent="0.45">
      <c r="A34" s="189">
        <v>32</v>
      </c>
      <c r="B34" s="179" t="s">
        <v>169</v>
      </c>
      <c r="C34" s="190">
        <f t="shared" si="3"/>
        <v>1.7685185185185182E-2</v>
      </c>
      <c r="D34" s="191">
        <f t="shared" si="0"/>
        <v>69</v>
      </c>
      <c r="E34" s="192"/>
      <c r="F34" s="181"/>
      <c r="G34" s="181">
        <v>32</v>
      </c>
      <c r="H34" s="179" t="s">
        <v>169</v>
      </c>
      <c r="I34" s="182">
        <v>1.7685185185185182E-2</v>
      </c>
      <c r="J34" s="193">
        <v>69</v>
      </c>
      <c r="K34" s="194">
        <f t="shared" si="1"/>
        <v>5.70489844683393E-3</v>
      </c>
      <c r="L34" s="29"/>
    </row>
    <row r="35" spans="1:15" ht="12.75" customHeight="1" x14ac:dyDescent="0.45">
      <c r="A35" s="189">
        <v>33</v>
      </c>
      <c r="B35" s="179" t="s">
        <v>88</v>
      </c>
      <c r="C35" s="190">
        <f t="shared" ref="C35:C52" si="4">VLOOKUP($B35,$H$2:$J$95,2,FALSE)</f>
        <v>1.7835648148148149E-2</v>
      </c>
      <c r="D35" s="191">
        <f t="shared" ref="D35:D52" si="5">VLOOKUP($B35,$H$2:$J$95,3,FALSE)</f>
        <v>68</v>
      </c>
      <c r="E35" s="192"/>
      <c r="F35" s="181"/>
      <c r="G35" s="181">
        <v>33</v>
      </c>
      <c r="H35" s="179" t="s">
        <v>88</v>
      </c>
      <c r="I35" s="182">
        <v>1.7835648148148149E-2</v>
      </c>
      <c r="J35" s="193">
        <v>68</v>
      </c>
      <c r="K35" s="194">
        <f t="shared" ref="K35:K52" si="6">I35/G$1</f>
        <v>5.7534348864994025E-3</v>
      </c>
      <c r="L35" s="29"/>
    </row>
    <row r="36" spans="1:15" ht="12.75" customHeight="1" x14ac:dyDescent="0.45">
      <c r="A36" s="189">
        <v>34</v>
      </c>
      <c r="B36" s="179" t="s">
        <v>23</v>
      </c>
      <c r="C36" s="190">
        <f t="shared" si="4"/>
        <v>1.7893518518518517E-2</v>
      </c>
      <c r="D36" s="191">
        <f t="shared" si="5"/>
        <v>67</v>
      </c>
      <c r="E36" s="192"/>
      <c r="F36" s="181"/>
      <c r="G36" s="181">
        <v>34</v>
      </c>
      <c r="H36" s="179" t="s">
        <v>23</v>
      </c>
      <c r="I36" s="182">
        <v>1.7893518518518517E-2</v>
      </c>
      <c r="J36" s="193">
        <v>67</v>
      </c>
      <c r="K36" s="194">
        <f t="shared" si="6"/>
        <v>5.7721027479091984E-3</v>
      </c>
      <c r="L36" s="29"/>
    </row>
    <row r="37" spans="1:15" ht="12.75" customHeight="1" x14ac:dyDescent="0.45">
      <c r="A37" s="189">
        <v>35</v>
      </c>
      <c r="B37" s="179" t="s">
        <v>75</v>
      </c>
      <c r="C37" s="190">
        <f t="shared" si="4"/>
        <v>1.7974537037037035E-2</v>
      </c>
      <c r="D37" s="191">
        <f t="shared" si="5"/>
        <v>66</v>
      </c>
      <c r="E37" s="192"/>
      <c r="F37" s="181"/>
      <c r="G37" s="181">
        <v>35</v>
      </c>
      <c r="H37" s="179" t="s">
        <v>75</v>
      </c>
      <c r="I37" s="182">
        <v>1.7974537037037035E-2</v>
      </c>
      <c r="J37" s="193">
        <v>66</v>
      </c>
      <c r="K37" s="194">
        <f t="shared" si="6"/>
        <v>5.7982377538829148E-3</v>
      </c>
      <c r="L37" s="29"/>
    </row>
    <row r="38" spans="1:15" ht="12.75" customHeight="1" x14ac:dyDescent="0.45">
      <c r="A38" s="189">
        <v>36</v>
      </c>
      <c r="B38" s="179" t="s">
        <v>12</v>
      </c>
      <c r="C38" s="190">
        <f t="shared" si="4"/>
        <v>1.7997685185185186E-2</v>
      </c>
      <c r="D38" s="191">
        <f t="shared" si="5"/>
        <v>65</v>
      </c>
      <c r="E38" s="192"/>
      <c r="F38" s="181"/>
      <c r="G38" s="181">
        <v>36</v>
      </c>
      <c r="H38" s="179" t="s">
        <v>12</v>
      </c>
      <c r="I38" s="182">
        <v>1.7997685185185186E-2</v>
      </c>
      <c r="J38" s="193">
        <v>65</v>
      </c>
      <c r="K38" s="194">
        <f t="shared" si="6"/>
        <v>5.8057048984468344E-3</v>
      </c>
      <c r="L38" s="29"/>
    </row>
    <row r="39" spans="1:15" ht="12.75" customHeight="1" x14ac:dyDescent="0.45">
      <c r="A39" s="189">
        <v>37</v>
      </c>
      <c r="B39" s="179" t="s">
        <v>181</v>
      </c>
      <c r="C39" s="190">
        <f t="shared" si="4"/>
        <v>1.8055555555555557E-2</v>
      </c>
      <c r="D39" s="191">
        <f t="shared" si="5"/>
        <v>64</v>
      </c>
      <c r="E39" s="192"/>
      <c r="F39" s="181"/>
      <c r="G39" s="181">
        <v>37</v>
      </c>
      <c r="H39" s="179" t="s">
        <v>181</v>
      </c>
      <c r="I39" s="182">
        <v>1.8055555555555557E-2</v>
      </c>
      <c r="J39" s="193">
        <v>64</v>
      </c>
      <c r="K39" s="194">
        <f t="shared" si="6"/>
        <v>5.8243727598566311E-3</v>
      </c>
      <c r="L39" s="29"/>
    </row>
    <row r="40" spans="1:15" ht="12.75" customHeight="1" x14ac:dyDescent="0.45">
      <c r="A40" s="189">
        <v>38</v>
      </c>
      <c r="B40" s="179" t="s">
        <v>140</v>
      </c>
      <c r="C40" s="190">
        <f t="shared" si="4"/>
        <v>1.8229166666666668E-2</v>
      </c>
      <c r="D40" s="191">
        <f t="shared" si="5"/>
        <v>63</v>
      </c>
      <c r="E40" s="192"/>
      <c r="F40" s="181"/>
      <c r="G40" s="181">
        <v>38</v>
      </c>
      <c r="H40" s="179" t="s">
        <v>140</v>
      </c>
      <c r="I40" s="182">
        <v>1.8229166666666668E-2</v>
      </c>
      <c r="J40" s="193">
        <v>63</v>
      </c>
      <c r="K40" s="194">
        <f t="shared" si="6"/>
        <v>5.8803763440860215E-3</v>
      </c>
      <c r="L40" s="29"/>
    </row>
    <row r="41" spans="1:15" ht="12.75" customHeight="1" x14ac:dyDescent="0.45">
      <c r="A41" s="189">
        <v>39</v>
      </c>
      <c r="B41" s="179" t="s">
        <v>83</v>
      </c>
      <c r="C41" s="190">
        <f t="shared" si="4"/>
        <v>1.8252314814814815E-2</v>
      </c>
      <c r="D41" s="191">
        <f t="shared" si="5"/>
        <v>62</v>
      </c>
      <c r="E41" s="192"/>
      <c r="F41" s="181"/>
      <c r="G41" s="181">
        <v>39</v>
      </c>
      <c r="H41" s="179" t="s">
        <v>83</v>
      </c>
      <c r="I41" s="182">
        <v>1.8252314814814815E-2</v>
      </c>
      <c r="J41" s="193">
        <v>62</v>
      </c>
      <c r="K41" s="194">
        <f t="shared" si="6"/>
        <v>5.8878434886499402E-3</v>
      </c>
      <c r="L41" s="29"/>
    </row>
    <row r="42" spans="1:15" ht="12.75" customHeight="1" x14ac:dyDescent="0.45">
      <c r="A42" s="189">
        <v>40</v>
      </c>
      <c r="B42" s="179" t="s">
        <v>163</v>
      </c>
      <c r="C42" s="190">
        <f t="shared" si="4"/>
        <v>1.8506944444444444E-2</v>
      </c>
      <c r="D42" s="191">
        <f t="shared" si="5"/>
        <v>61</v>
      </c>
      <c r="E42" s="192"/>
      <c r="F42" s="181"/>
      <c r="G42" s="181">
        <v>40</v>
      </c>
      <c r="H42" s="179" t="s">
        <v>163</v>
      </c>
      <c r="I42" s="182">
        <v>1.8506944444444444E-2</v>
      </c>
      <c r="J42" s="193">
        <v>61</v>
      </c>
      <c r="K42" s="194">
        <f t="shared" si="6"/>
        <v>5.969982078853046E-3</v>
      </c>
      <c r="L42" s="29"/>
    </row>
    <row r="43" spans="1:15" ht="12.75" customHeight="1" x14ac:dyDescent="0.45">
      <c r="A43" s="189">
        <v>41</v>
      </c>
      <c r="B43" s="179" t="s">
        <v>182</v>
      </c>
      <c r="C43" s="190">
        <f t="shared" si="4"/>
        <v>1.8564814814814815E-2</v>
      </c>
      <c r="D43" s="191">
        <f t="shared" si="5"/>
        <v>60</v>
      </c>
      <c r="E43" s="192"/>
      <c r="F43" s="181"/>
      <c r="G43" s="181">
        <v>41</v>
      </c>
      <c r="H43" s="179" t="s">
        <v>182</v>
      </c>
      <c r="I43" s="182">
        <v>1.8564814814814815E-2</v>
      </c>
      <c r="J43" s="193">
        <v>60</v>
      </c>
      <c r="K43" s="194">
        <f t="shared" si="6"/>
        <v>5.9886499402628437E-3</v>
      </c>
      <c r="L43" s="29"/>
    </row>
    <row r="44" spans="1:15" ht="12.75" customHeight="1" x14ac:dyDescent="0.45">
      <c r="A44" s="189">
        <v>42</v>
      </c>
      <c r="B44" s="184" t="s">
        <v>183</v>
      </c>
      <c r="C44" s="190">
        <f t="shared" si="4"/>
        <v>1.8622685185185183E-2</v>
      </c>
      <c r="D44" s="191">
        <f t="shared" si="5"/>
        <v>59</v>
      </c>
      <c r="E44" s="192"/>
      <c r="F44" s="181"/>
      <c r="G44" s="181">
        <v>42</v>
      </c>
      <c r="H44" s="184" t="s">
        <v>183</v>
      </c>
      <c r="I44" s="185">
        <v>1.8622685185185183E-2</v>
      </c>
      <c r="J44" s="193">
        <v>59</v>
      </c>
      <c r="K44" s="194">
        <f t="shared" si="6"/>
        <v>6.0073178016726396E-3</v>
      </c>
      <c r="L44" s="29"/>
    </row>
    <row r="45" spans="1:15" ht="12.75" customHeight="1" x14ac:dyDescent="0.45">
      <c r="A45" s="189">
        <v>43</v>
      </c>
      <c r="B45" s="195" t="s">
        <v>184</v>
      </c>
      <c r="C45" s="190">
        <f t="shared" si="4"/>
        <v>1.8935185185185183E-2</v>
      </c>
      <c r="D45" s="191">
        <f t="shared" si="5"/>
        <v>58</v>
      </c>
      <c r="E45" s="192"/>
      <c r="F45" s="181"/>
      <c r="G45" s="181">
        <v>43</v>
      </c>
      <c r="H45" s="195" t="s">
        <v>184</v>
      </c>
      <c r="I45" s="185">
        <v>1.8935185185185183E-2</v>
      </c>
      <c r="J45" s="193">
        <v>58</v>
      </c>
      <c r="K45" s="194">
        <f t="shared" si="6"/>
        <v>6.1081242532855431E-3</v>
      </c>
      <c r="L45" s="29"/>
    </row>
    <row r="46" spans="1:15" ht="12.75" customHeight="1" x14ac:dyDescent="0.45">
      <c r="A46" s="189">
        <v>44</v>
      </c>
      <c r="B46" s="184" t="s">
        <v>25</v>
      </c>
      <c r="C46" s="190">
        <f t="shared" si="4"/>
        <v>2.0636574074074075E-2</v>
      </c>
      <c r="D46" s="191">
        <f t="shared" si="5"/>
        <v>57</v>
      </c>
      <c r="E46" s="192"/>
      <c r="F46" s="181"/>
      <c r="G46" s="181">
        <v>44</v>
      </c>
      <c r="H46" s="184" t="s">
        <v>25</v>
      </c>
      <c r="I46" s="185">
        <v>2.0636574074074075E-2</v>
      </c>
      <c r="J46" s="193">
        <v>57</v>
      </c>
      <c r="K46" s="194">
        <f t="shared" si="6"/>
        <v>6.6569593787335719E-3</v>
      </c>
      <c r="L46" s="29"/>
    </row>
    <row r="47" spans="1:15" ht="13.5" customHeight="1" x14ac:dyDescent="0.45">
      <c r="A47" s="189">
        <v>45</v>
      </c>
      <c r="B47" s="184" t="s">
        <v>71</v>
      </c>
      <c r="C47" s="190">
        <f t="shared" si="4"/>
        <v>2.1296296296296299E-2</v>
      </c>
      <c r="D47" s="191">
        <f t="shared" si="5"/>
        <v>56</v>
      </c>
      <c r="E47" s="192"/>
      <c r="F47" s="181"/>
      <c r="G47" s="181">
        <v>45</v>
      </c>
      <c r="H47" s="184" t="s">
        <v>71</v>
      </c>
      <c r="I47" s="185">
        <v>2.1296296296296299E-2</v>
      </c>
      <c r="J47" s="193">
        <v>56</v>
      </c>
      <c r="K47" s="194">
        <f t="shared" si="6"/>
        <v>6.8697729988052578E-3</v>
      </c>
      <c r="L47" s="29"/>
      <c r="N47" s="27"/>
      <c r="O47" s="30"/>
    </row>
    <row r="48" spans="1:15" ht="12.75" customHeight="1" x14ac:dyDescent="0.45">
      <c r="A48" s="181">
        <v>46</v>
      </c>
      <c r="B48" s="184" t="s">
        <v>67</v>
      </c>
      <c r="C48" s="190">
        <f t="shared" si="4"/>
        <v>2.1400462962962965E-2</v>
      </c>
      <c r="D48" s="191">
        <f t="shared" si="5"/>
        <v>55</v>
      </c>
      <c r="E48" s="192"/>
      <c r="F48" s="181"/>
      <c r="G48" s="181">
        <v>46</v>
      </c>
      <c r="H48" s="184" t="s">
        <v>67</v>
      </c>
      <c r="I48" s="185">
        <v>2.1400462962962965E-2</v>
      </c>
      <c r="J48" s="193">
        <v>55</v>
      </c>
      <c r="K48" s="194">
        <f t="shared" si="6"/>
        <v>6.903375149342892E-3</v>
      </c>
      <c r="L48" s="29"/>
      <c r="N48" s="1"/>
      <c r="O48" s="30"/>
    </row>
    <row r="49" spans="1:15" ht="12.75" customHeight="1" x14ac:dyDescent="0.45">
      <c r="A49" s="181">
        <v>47</v>
      </c>
      <c r="B49" s="184" t="s">
        <v>24</v>
      </c>
      <c r="C49" s="190">
        <f t="shared" si="4"/>
        <v>2.2175925925925929E-2</v>
      </c>
      <c r="D49" s="191">
        <f t="shared" si="5"/>
        <v>54</v>
      </c>
      <c r="E49" s="192"/>
      <c r="F49" s="181"/>
      <c r="G49" s="181">
        <v>47</v>
      </c>
      <c r="H49" s="184" t="s">
        <v>24</v>
      </c>
      <c r="I49" s="185">
        <v>2.2175925925925929E-2</v>
      </c>
      <c r="J49" s="193">
        <v>54</v>
      </c>
      <c r="K49" s="194">
        <f t="shared" si="6"/>
        <v>7.1535244922341706E-3</v>
      </c>
      <c r="L49" s="29"/>
      <c r="N49" s="1"/>
      <c r="O49" s="31"/>
    </row>
    <row r="50" spans="1:15" ht="12.75" customHeight="1" x14ac:dyDescent="0.45">
      <c r="A50" s="181">
        <v>48</v>
      </c>
      <c r="B50" s="184" t="s">
        <v>68</v>
      </c>
      <c r="C50" s="190">
        <f t="shared" si="4"/>
        <v>2.2199074074074076E-2</v>
      </c>
      <c r="D50" s="191">
        <f t="shared" si="5"/>
        <v>53</v>
      </c>
      <c r="E50" s="192"/>
      <c r="F50" s="181"/>
      <c r="G50" s="181">
        <v>48</v>
      </c>
      <c r="H50" s="184" t="s">
        <v>68</v>
      </c>
      <c r="I50" s="185">
        <v>2.2199074074074076E-2</v>
      </c>
      <c r="J50" s="193">
        <v>53</v>
      </c>
      <c r="K50" s="194">
        <f t="shared" si="6"/>
        <v>7.1609916367980884E-3</v>
      </c>
      <c r="L50" s="29"/>
      <c r="N50" s="27"/>
      <c r="O50" s="30"/>
    </row>
    <row r="51" spans="1:15" ht="12.75" customHeight="1" x14ac:dyDescent="0.45">
      <c r="A51" s="181">
        <v>49</v>
      </c>
      <c r="B51" s="184" t="s">
        <v>35</v>
      </c>
      <c r="C51" s="190">
        <f t="shared" si="4"/>
        <v>2.9814814814814811E-2</v>
      </c>
      <c r="D51" s="191">
        <f t="shared" si="5"/>
        <v>52</v>
      </c>
      <c r="E51" s="192"/>
      <c r="F51" s="181"/>
      <c r="G51" s="181">
        <v>49</v>
      </c>
      <c r="H51" s="184" t="s">
        <v>35</v>
      </c>
      <c r="I51" s="185">
        <v>2.9814814814814811E-2</v>
      </c>
      <c r="J51" s="193">
        <v>52</v>
      </c>
      <c r="K51" s="194">
        <f t="shared" si="6"/>
        <v>9.6176821983273587E-3</v>
      </c>
      <c r="L51" s="29"/>
      <c r="N51" s="27"/>
      <c r="O51" s="30"/>
    </row>
    <row r="52" spans="1:15" ht="12.75" customHeight="1" x14ac:dyDescent="0.45">
      <c r="A52" s="186">
        <v>50</v>
      </c>
      <c r="B52" s="187" t="s">
        <v>76</v>
      </c>
      <c r="C52" s="196">
        <f t="shared" si="4"/>
        <v>2.9826388888888892E-2</v>
      </c>
      <c r="D52" s="197">
        <f t="shared" si="5"/>
        <v>51</v>
      </c>
      <c r="E52" s="192"/>
      <c r="F52" s="186"/>
      <c r="G52" s="186">
        <v>50</v>
      </c>
      <c r="H52" s="187" t="s">
        <v>76</v>
      </c>
      <c r="I52" s="188">
        <v>2.9826388888888892E-2</v>
      </c>
      <c r="J52" s="198">
        <v>51</v>
      </c>
      <c r="K52" s="199">
        <f t="shared" si="6"/>
        <v>9.6214157706093189E-3</v>
      </c>
      <c r="L52" s="29"/>
      <c r="N52" s="27"/>
      <c r="O52" s="30"/>
    </row>
    <row r="53" spans="1:15" ht="12.75" customHeight="1" x14ac:dyDescent="0.4">
      <c r="B53" s="1"/>
      <c r="C53" s="68"/>
      <c r="D53" s="158"/>
      <c r="E53" s="1"/>
      <c r="F53" s="10"/>
      <c r="H53" s="1"/>
      <c r="I53" s="31"/>
      <c r="J53" s="157"/>
      <c r="K53" s="29"/>
      <c r="L53" s="29"/>
      <c r="N53" s="27"/>
      <c r="O53" s="31"/>
    </row>
    <row r="54" spans="1:15" ht="12.75" customHeight="1" x14ac:dyDescent="0.4">
      <c r="B54" s="159"/>
      <c r="C54" s="68"/>
      <c r="D54" s="158"/>
      <c r="E54" s="1"/>
      <c r="F54" s="10"/>
      <c r="H54" s="1"/>
      <c r="I54" s="31"/>
      <c r="J54" s="157"/>
      <c r="K54" s="29"/>
      <c r="L54" s="29"/>
      <c r="N54" s="27"/>
      <c r="O54" s="30"/>
    </row>
    <row r="55" spans="1:15" ht="12.75" customHeight="1" x14ac:dyDescent="0.4">
      <c r="B55" s="1"/>
      <c r="C55" s="68"/>
      <c r="D55" s="158"/>
      <c r="E55" s="1"/>
      <c r="F55" s="10"/>
      <c r="H55" s="1"/>
      <c r="I55" s="31"/>
      <c r="J55" s="157"/>
      <c r="K55" s="29"/>
      <c r="L55" s="29"/>
      <c r="N55" s="27"/>
      <c r="O55" s="30"/>
    </row>
    <row r="56" spans="1:15" x14ac:dyDescent="0.4">
      <c r="B56" s="1"/>
      <c r="C56" s="68"/>
      <c r="D56" s="158"/>
      <c r="E56" s="1"/>
      <c r="F56" s="10"/>
      <c r="H56" s="1"/>
      <c r="I56" s="31"/>
      <c r="J56" s="157"/>
      <c r="K56" s="29"/>
      <c r="L56" s="29"/>
      <c r="N56" s="1"/>
      <c r="O56" s="30"/>
    </row>
    <row r="57" spans="1:15" x14ac:dyDescent="0.4">
      <c r="B57" s="1"/>
      <c r="C57" s="68"/>
      <c r="D57" s="158"/>
      <c r="E57" s="1"/>
      <c r="F57" s="10"/>
      <c r="H57" s="27"/>
      <c r="I57" s="31"/>
      <c r="J57" s="157"/>
      <c r="K57" s="29"/>
      <c r="L57" s="29"/>
      <c r="N57" s="1"/>
      <c r="O57" s="30"/>
    </row>
    <row r="58" spans="1:15" ht="12" customHeight="1" x14ac:dyDescent="0.4">
      <c r="B58" s="27"/>
      <c r="C58" s="68"/>
      <c r="E58" s="1"/>
      <c r="F58" s="10"/>
      <c r="H58" s="27"/>
      <c r="I58" s="31"/>
      <c r="J58" s="157"/>
      <c r="K58" s="29"/>
      <c r="L58" s="29"/>
      <c r="N58" s="27"/>
      <c r="O58" s="30"/>
    </row>
    <row r="59" spans="1:15" x14ac:dyDescent="0.4">
      <c r="B59" s="1"/>
      <c r="C59" s="68"/>
      <c r="E59" s="1"/>
      <c r="F59" s="10"/>
      <c r="H59" s="27"/>
      <c r="I59" s="31"/>
      <c r="J59" s="157"/>
      <c r="K59" s="29"/>
      <c r="L59" s="29"/>
      <c r="N59" s="27"/>
      <c r="O59" s="30"/>
    </row>
    <row r="60" spans="1:15" x14ac:dyDescent="0.4">
      <c r="B60" s="27"/>
      <c r="C60" s="68"/>
      <c r="E60" s="1"/>
      <c r="F60" s="10"/>
      <c r="H60" s="1"/>
      <c r="I60" s="31"/>
      <c r="J60" s="157"/>
      <c r="K60" s="29"/>
      <c r="L60" s="29"/>
      <c r="N60" s="1"/>
      <c r="O60" s="30"/>
    </row>
    <row r="61" spans="1:15" ht="12" customHeight="1" x14ac:dyDescent="0.4">
      <c r="B61" s="1"/>
      <c r="C61" s="68"/>
      <c r="E61" s="1"/>
      <c r="F61" s="10"/>
      <c r="H61" s="1"/>
      <c r="I61" s="31"/>
      <c r="J61" s="157"/>
      <c r="K61" s="29"/>
      <c r="L61" s="29"/>
      <c r="N61" s="1"/>
      <c r="O61" s="30"/>
    </row>
    <row r="62" spans="1:15" ht="12" customHeight="1" x14ac:dyDescent="0.4">
      <c r="B62" s="27"/>
      <c r="C62" s="68"/>
      <c r="E62" s="1"/>
      <c r="F62" s="10"/>
      <c r="H62" s="27"/>
      <c r="I62" s="31"/>
      <c r="J62" s="157"/>
      <c r="K62" s="29"/>
      <c r="L62" s="29"/>
      <c r="N62" s="1"/>
      <c r="O62" s="30"/>
    </row>
    <row r="63" spans="1:15" x14ac:dyDescent="0.4">
      <c r="B63" s="27"/>
      <c r="C63" s="68"/>
      <c r="E63" s="1"/>
      <c r="F63" s="10"/>
      <c r="H63" s="27"/>
      <c r="I63" s="31"/>
      <c r="J63" s="157"/>
      <c r="K63" s="29"/>
      <c r="L63" s="29"/>
      <c r="N63" s="1"/>
      <c r="O63" s="30"/>
    </row>
    <row r="64" spans="1:15" ht="12" customHeight="1" x14ac:dyDescent="0.4">
      <c r="B64" s="27"/>
      <c r="C64" s="68"/>
      <c r="E64" s="1"/>
      <c r="F64" s="10"/>
      <c r="H64" s="1"/>
      <c r="I64" s="31"/>
      <c r="J64" s="157"/>
      <c r="K64" s="29"/>
      <c r="L64" s="29"/>
      <c r="N64" s="27"/>
      <c r="O64" s="30"/>
    </row>
    <row r="65" spans="2:15" x14ac:dyDescent="0.4">
      <c r="B65" s="1"/>
      <c r="C65" s="68"/>
      <c r="E65" s="1"/>
      <c r="F65" s="10"/>
      <c r="H65" s="1"/>
      <c r="I65" s="31"/>
      <c r="J65" s="157"/>
      <c r="K65" s="29"/>
      <c r="L65" s="29"/>
      <c r="N65" s="1"/>
      <c r="O65" s="30"/>
    </row>
    <row r="66" spans="2:15" x14ac:dyDescent="0.4">
      <c r="B66" s="1"/>
      <c r="C66" s="68"/>
      <c r="E66" s="1"/>
      <c r="F66" s="10"/>
      <c r="H66" s="1"/>
      <c r="I66" s="31"/>
      <c r="J66" s="157"/>
      <c r="K66" s="29"/>
      <c r="L66" s="29"/>
      <c r="N66" s="27"/>
      <c r="O66" s="31"/>
    </row>
    <row r="67" spans="2:15" x14ac:dyDescent="0.4">
      <c r="B67" s="1"/>
      <c r="C67" s="68"/>
      <c r="E67" s="1"/>
      <c r="F67" s="10"/>
      <c r="H67" s="1"/>
      <c r="I67" s="31"/>
      <c r="J67" s="157"/>
      <c r="K67" s="29"/>
      <c r="L67" s="29"/>
      <c r="N67" s="1"/>
      <c r="O67" s="31"/>
    </row>
    <row r="68" spans="2:15" ht="12.75" customHeight="1" x14ac:dyDescent="0.4">
      <c r="B68" s="27"/>
      <c r="C68" s="68"/>
      <c r="E68" s="1"/>
      <c r="F68" s="10"/>
      <c r="H68" s="1"/>
      <c r="I68" s="31"/>
      <c r="J68" s="157"/>
      <c r="K68" s="29"/>
      <c r="L68" s="29"/>
      <c r="N68" s="1"/>
      <c r="O68" s="31"/>
    </row>
    <row r="69" spans="2:15" ht="12" customHeight="1" x14ac:dyDescent="0.4">
      <c r="B69" s="1"/>
      <c r="C69" s="68"/>
      <c r="E69" s="1"/>
      <c r="F69" s="10"/>
      <c r="H69" s="27"/>
      <c r="I69" s="31"/>
      <c r="J69" s="157"/>
      <c r="K69" s="29"/>
      <c r="L69" s="29"/>
      <c r="N69" s="1"/>
      <c r="O69" s="31"/>
    </row>
    <row r="70" spans="2:15" ht="12.75" customHeight="1" x14ac:dyDescent="0.4">
      <c r="B70" s="27"/>
      <c r="C70" s="68"/>
      <c r="E70" s="1"/>
      <c r="F70" s="10"/>
      <c r="H70" s="1"/>
      <c r="I70" s="31"/>
      <c r="J70" s="157"/>
      <c r="K70" s="29"/>
      <c r="L70" s="29"/>
      <c r="N70" s="1"/>
      <c r="O70" s="31"/>
    </row>
    <row r="71" spans="2:15" ht="12.75" customHeight="1" x14ac:dyDescent="0.4">
      <c r="B71" s="27"/>
      <c r="C71" s="68"/>
      <c r="E71" s="1"/>
      <c r="F71" s="10"/>
      <c r="H71" s="1"/>
      <c r="I71" s="31"/>
      <c r="J71" s="157"/>
      <c r="K71" s="29"/>
      <c r="L71" s="29"/>
      <c r="N71" s="1"/>
      <c r="O71" s="31"/>
    </row>
    <row r="72" spans="2:15" ht="12.75" customHeight="1" x14ac:dyDescent="0.4">
      <c r="B72" s="1"/>
      <c r="C72" s="68"/>
      <c r="E72" s="1"/>
      <c r="F72" s="10"/>
      <c r="H72" s="27"/>
      <c r="I72" s="31"/>
      <c r="J72" s="157"/>
      <c r="K72" s="29"/>
      <c r="L72" s="29"/>
      <c r="N72" s="1"/>
      <c r="O72" s="31"/>
    </row>
    <row r="73" spans="2:15" ht="12.75" customHeight="1" x14ac:dyDescent="0.4">
      <c r="B73" s="1"/>
      <c r="C73" s="68"/>
      <c r="E73" s="1"/>
      <c r="F73" s="10"/>
      <c r="H73" s="1"/>
      <c r="I73" s="31"/>
      <c r="J73" s="157"/>
      <c r="K73" s="29"/>
      <c r="L73" s="29"/>
      <c r="N73" s="1"/>
      <c r="O73" s="31"/>
    </row>
    <row r="74" spans="2:15" ht="13.5" customHeight="1" x14ac:dyDescent="0.4">
      <c r="B74" s="1"/>
      <c r="C74" s="68"/>
      <c r="E74" s="1"/>
      <c r="F74" s="10"/>
      <c r="H74" s="27"/>
      <c r="I74" s="31"/>
      <c r="J74" s="157"/>
      <c r="K74" s="29"/>
      <c r="L74" s="29"/>
      <c r="N74" s="27"/>
      <c r="O74" s="31"/>
    </row>
    <row r="75" spans="2:15" x14ac:dyDescent="0.4">
      <c r="B75" s="1"/>
      <c r="C75" s="68"/>
      <c r="E75" s="1"/>
      <c r="F75" s="10"/>
      <c r="H75" s="1"/>
      <c r="I75" s="31"/>
      <c r="J75" s="157"/>
      <c r="K75" s="29"/>
      <c r="L75" s="29"/>
      <c r="N75" s="27"/>
      <c r="O75" s="31"/>
    </row>
    <row r="76" spans="2:15" x14ac:dyDescent="0.4">
      <c r="B76" s="1"/>
      <c r="C76" s="68"/>
      <c r="E76" s="1"/>
      <c r="F76" s="10"/>
      <c r="H76" s="1"/>
      <c r="I76" s="31"/>
      <c r="J76" s="157"/>
      <c r="K76" s="29"/>
      <c r="L76" s="29"/>
      <c r="N76" s="1"/>
      <c r="O76" s="31"/>
    </row>
    <row r="77" spans="2:15" x14ac:dyDescent="0.4">
      <c r="B77" s="1"/>
      <c r="C77" s="68"/>
      <c r="E77" s="1"/>
      <c r="F77" s="10"/>
      <c r="H77" s="1"/>
      <c r="I77" s="31"/>
      <c r="J77" s="157"/>
      <c r="K77" s="29"/>
      <c r="L77" s="29"/>
      <c r="N77" s="27"/>
      <c r="O77" s="31"/>
    </row>
    <row r="78" spans="2:15" x14ac:dyDescent="0.4">
      <c r="B78" s="27"/>
      <c r="C78" s="68"/>
      <c r="E78" s="1"/>
      <c r="F78" s="10"/>
      <c r="H78" s="1"/>
      <c r="I78" s="31"/>
      <c r="J78" s="157"/>
      <c r="K78" s="29"/>
      <c r="L78" s="29"/>
      <c r="N78" s="27"/>
      <c r="O78" s="31"/>
    </row>
    <row r="79" spans="2:15" x14ac:dyDescent="0.4">
      <c r="B79" s="27"/>
      <c r="C79" s="68"/>
      <c r="E79" s="1"/>
      <c r="F79" s="10"/>
      <c r="H79" s="1"/>
      <c r="I79" s="31"/>
      <c r="J79" s="157"/>
      <c r="K79" s="29"/>
      <c r="L79" s="29"/>
      <c r="N79" s="1"/>
      <c r="O79" s="31"/>
    </row>
    <row r="80" spans="2:15" x14ac:dyDescent="0.4">
      <c r="B80" s="27"/>
      <c r="C80" s="68"/>
      <c r="E80" s="1"/>
      <c r="F80" s="10"/>
      <c r="H80" s="1"/>
      <c r="I80" s="31"/>
      <c r="J80" s="157"/>
      <c r="K80" s="29"/>
      <c r="L80" s="29"/>
      <c r="N80" s="27"/>
      <c r="O80" s="31"/>
    </row>
    <row r="81" spans="2:15" x14ac:dyDescent="0.4">
      <c r="B81" s="1"/>
      <c r="C81" s="68"/>
      <c r="E81" s="1"/>
      <c r="F81" s="10"/>
      <c r="H81" s="27"/>
      <c r="I81" s="31"/>
      <c r="J81" s="157"/>
      <c r="K81" s="29"/>
      <c r="L81" s="29"/>
      <c r="N81" s="1"/>
      <c r="O81" s="31"/>
    </row>
    <row r="82" spans="2:15" x14ac:dyDescent="0.4">
      <c r="B82" s="1"/>
      <c r="C82" s="68"/>
      <c r="E82" s="1"/>
      <c r="F82" s="10"/>
      <c r="H82" s="1"/>
      <c r="I82" s="31"/>
      <c r="J82" s="157"/>
      <c r="K82" s="29"/>
      <c r="L82" s="29"/>
      <c r="N82" s="1"/>
      <c r="O82" s="31"/>
    </row>
    <row r="83" spans="2:15" x14ac:dyDescent="0.4">
      <c r="B83" s="1"/>
      <c r="C83" s="68"/>
      <c r="E83" s="1"/>
      <c r="F83" s="10"/>
      <c r="H83" s="27"/>
      <c r="I83" s="31"/>
      <c r="J83" s="157"/>
      <c r="K83" s="29"/>
      <c r="L83" s="29"/>
      <c r="N83" s="1"/>
      <c r="O83" s="31"/>
    </row>
    <row r="84" spans="2:15" x14ac:dyDescent="0.4">
      <c r="B84" s="1"/>
      <c r="C84" s="68"/>
      <c r="E84" s="1"/>
      <c r="F84" s="1"/>
      <c r="H84" s="27"/>
      <c r="I84" s="31"/>
      <c r="J84" s="157"/>
      <c r="K84" s="29"/>
      <c r="L84" s="29"/>
      <c r="N84" s="1"/>
      <c r="O84" s="31"/>
    </row>
    <row r="85" spans="2:15" x14ac:dyDescent="0.4">
      <c r="B85" s="27"/>
      <c r="C85" s="68"/>
      <c r="E85" s="1"/>
      <c r="F85" s="1"/>
      <c r="H85" s="1"/>
      <c r="I85" s="31"/>
      <c r="J85" s="157"/>
      <c r="K85" s="29"/>
      <c r="L85" s="29"/>
      <c r="N85" s="27"/>
      <c r="O85" s="31"/>
    </row>
    <row r="86" spans="2:15" x14ac:dyDescent="0.4">
      <c r="B86" s="1"/>
      <c r="C86" s="68"/>
      <c r="E86" s="1"/>
      <c r="F86" s="1"/>
      <c r="H86" s="27"/>
      <c r="I86" s="31"/>
      <c r="J86" s="157"/>
      <c r="K86" s="29"/>
      <c r="L86" s="29"/>
      <c r="N86" s="1"/>
      <c r="O86" s="31"/>
    </row>
    <row r="87" spans="2:15" x14ac:dyDescent="0.4">
      <c r="B87" s="1"/>
      <c r="C87" s="68"/>
      <c r="E87" s="1"/>
      <c r="F87" s="1"/>
      <c r="H87" s="1"/>
      <c r="I87" s="31"/>
      <c r="J87" s="157"/>
      <c r="K87" s="29"/>
      <c r="L87" s="29"/>
      <c r="N87" s="27"/>
      <c r="O87" s="31"/>
    </row>
    <row r="88" spans="2:15" x14ac:dyDescent="0.4">
      <c r="B88" s="1"/>
      <c r="C88" s="68"/>
      <c r="E88" s="1"/>
      <c r="F88" s="1"/>
      <c r="H88" s="1"/>
      <c r="I88" s="31"/>
      <c r="J88" s="157"/>
      <c r="K88" s="29"/>
      <c r="L88" s="29"/>
      <c r="N88" s="1"/>
      <c r="O88" s="31"/>
    </row>
    <row r="89" spans="2:15" x14ac:dyDescent="0.4">
      <c r="B89" s="27"/>
      <c r="C89" s="68"/>
      <c r="E89" s="1"/>
      <c r="F89" s="1"/>
      <c r="H89" s="1"/>
      <c r="I89" s="31"/>
      <c r="J89" s="157"/>
      <c r="K89" s="29"/>
      <c r="L89" s="29"/>
      <c r="N89" s="1"/>
      <c r="O89" s="31"/>
    </row>
    <row r="90" spans="2:15" x14ac:dyDescent="0.4">
      <c r="B90" s="27"/>
      <c r="C90" s="68"/>
      <c r="E90" s="1"/>
      <c r="F90" s="1"/>
      <c r="H90" s="27"/>
      <c r="I90" s="31"/>
      <c r="J90" s="157"/>
      <c r="K90" s="29"/>
      <c r="L90" s="29"/>
      <c r="N90" s="1"/>
      <c r="O90" s="31"/>
    </row>
    <row r="91" spans="2:15" x14ac:dyDescent="0.4">
      <c r="B91" s="27"/>
      <c r="C91" s="68"/>
      <c r="E91" s="1"/>
      <c r="F91" s="1"/>
      <c r="H91" s="1"/>
      <c r="I91" s="31"/>
      <c r="J91" s="157"/>
      <c r="K91" s="29"/>
      <c r="L91" s="29"/>
      <c r="N91" s="1"/>
      <c r="O91" s="31"/>
    </row>
    <row r="92" spans="2:15" x14ac:dyDescent="0.4">
      <c r="B92" s="27"/>
      <c r="C92" s="68"/>
      <c r="E92" s="1"/>
      <c r="F92" s="1"/>
      <c r="H92" s="27"/>
      <c r="I92" s="31"/>
      <c r="J92" s="157"/>
      <c r="K92" s="29"/>
      <c r="L92" s="29"/>
      <c r="N92" s="27"/>
      <c r="O92" s="31"/>
    </row>
    <row r="93" spans="2:15" x14ac:dyDescent="0.4">
      <c r="E93" s="1"/>
      <c r="F93" s="1"/>
      <c r="H93" s="27"/>
      <c r="I93" s="31"/>
      <c r="J93" s="157"/>
      <c r="K93" s="29"/>
      <c r="L93" s="29"/>
      <c r="N93" s="1"/>
      <c r="O93" s="31"/>
    </row>
    <row r="94" spans="2:15" x14ac:dyDescent="0.4">
      <c r="B94" s="27"/>
      <c r="C94" s="68"/>
      <c r="E94" s="16"/>
      <c r="F94" s="16"/>
      <c r="H94" s="27"/>
      <c r="I94" s="31"/>
      <c r="J94" s="157"/>
      <c r="K94" s="29"/>
      <c r="L94" s="29"/>
      <c r="N94" s="27"/>
      <c r="O94" s="31"/>
    </row>
    <row r="96" spans="2:15" x14ac:dyDescent="0.4">
      <c r="B96"/>
    </row>
    <row r="97" spans="2:2" x14ac:dyDescent="0.4">
      <c r="B97"/>
    </row>
    <row r="98" spans="2:2" x14ac:dyDescent="0.4">
      <c r="B98"/>
    </row>
    <row r="99" spans="2:2" x14ac:dyDescent="0.4">
      <c r="B99"/>
    </row>
    <row r="100" spans="2:2" x14ac:dyDescent="0.4">
      <c r="B100"/>
    </row>
    <row r="101" spans="2:2" x14ac:dyDescent="0.4">
      <c r="B101"/>
    </row>
    <row r="102" spans="2:2" x14ac:dyDescent="0.4">
      <c r="B102"/>
    </row>
    <row r="103" spans="2:2" x14ac:dyDescent="0.4">
      <c r="B103"/>
    </row>
    <row r="104" spans="2:2" x14ac:dyDescent="0.4">
      <c r="B104"/>
    </row>
    <row r="105" spans="2:2" x14ac:dyDescent="0.4">
      <c r="B105"/>
    </row>
    <row r="106" spans="2:2" x14ac:dyDescent="0.4">
      <c r="B106"/>
    </row>
    <row r="107" spans="2:2" x14ac:dyDescent="0.4">
      <c r="B107"/>
    </row>
    <row r="108" spans="2:2" x14ac:dyDescent="0.4">
      <c r="B108"/>
    </row>
    <row r="109" spans="2:2" x14ac:dyDescent="0.4">
      <c r="B109"/>
    </row>
    <row r="110" spans="2:2" x14ac:dyDescent="0.4">
      <c r="B110"/>
    </row>
    <row r="111" spans="2:2" x14ac:dyDescent="0.4">
      <c r="B111"/>
    </row>
    <row r="112" spans="2:2" x14ac:dyDescent="0.4">
      <c r="B112"/>
    </row>
    <row r="113" spans="2:2" x14ac:dyDescent="0.4">
      <c r="B113"/>
    </row>
    <row r="114" spans="2:2" x14ac:dyDescent="0.4">
      <c r="B114"/>
    </row>
    <row r="115" spans="2:2" x14ac:dyDescent="0.4">
      <c r="B115" s="6"/>
    </row>
    <row r="116" spans="2:2" x14ac:dyDescent="0.4">
      <c r="B116"/>
    </row>
    <row r="117" spans="2:2" x14ac:dyDescent="0.4">
      <c r="B117"/>
    </row>
    <row r="118" spans="2:2" x14ac:dyDescent="0.4">
      <c r="B118"/>
    </row>
    <row r="119" spans="2:2" x14ac:dyDescent="0.4">
      <c r="B119"/>
    </row>
    <row r="120" spans="2:2" x14ac:dyDescent="0.4">
      <c r="B120"/>
    </row>
    <row r="121" spans="2:2" x14ac:dyDescent="0.4">
      <c r="B121"/>
    </row>
    <row r="122" spans="2:2" x14ac:dyDescent="0.4">
      <c r="B122"/>
    </row>
    <row r="123" spans="2:2" x14ac:dyDescent="0.4">
      <c r="B123"/>
    </row>
    <row r="124" spans="2:2" x14ac:dyDescent="0.4">
      <c r="B124"/>
    </row>
    <row r="125" spans="2:2" x14ac:dyDescent="0.4">
      <c r="B125"/>
    </row>
    <row r="126" spans="2:2" x14ac:dyDescent="0.4">
      <c r="B126"/>
    </row>
    <row r="127" spans="2:2" x14ac:dyDescent="0.4">
      <c r="B127"/>
    </row>
    <row r="128" spans="2:2" x14ac:dyDescent="0.4">
      <c r="B128"/>
    </row>
    <row r="129" spans="2:2" x14ac:dyDescent="0.4">
      <c r="B129"/>
    </row>
  </sheetData>
  <sortState xmlns:xlrd2="http://schemas.microsoft.com/office/spreadsheetml/2017/richdata2" ref="N4:O24">
    <sortCondition ref="O4:O24"/>
  </sortState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8"/>
  <sheetViews>
    <sheetView showGridLines="0" zoomScaleNormal="100" workbookViewId="0">
      <selection activeCell="B30" sqref="B30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8.9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8.8203125" style="1" bestFit="1" customWidth="1"/>
    <col min="9" max="9" width="7.8203125" style="119" bestFit="1" customWidth="1"/>
    <col min="10" max="10" width="6.17578125" style="90" bestFit="1" customWidth="1"/>
    <col min="11" max="11" width="8.05859375" style="120" customWidth="1"/>
    <col min="12" max="12" width="3.17578125" style="120" customWidth="1"/>
    <col min="13" max="13" width="3.9375" style="1" bestFit="1" customWidth="1"/>
    <col min="14" max="14" width="15.64453125" style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8" customFormat="1" ht="19.5" customHeight="1" x14ac:dyDescent="0.4">
      <c r="A1" s="326"/>
      <c r="B1" s="327"/>
      <c r="C1" s="327"/>
      <c r="D1" s="327"/>
      <c r="E1" s="327"/>
      <c r="F1" s="25"/>
      <c r="G1" s="7">
        <v>3.1749999999999998</v>
      </c>
      <c r="H1" s="32" t="s">
        <v>152</v>
      </c>
      <c r="I1" s="170"/>
      <c r="J1" s="25"/>
      <c r="L1" s="7"/>
    </row>
    <row r="2" spans="1:15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88" t="s">
        <v>5</v>
      </c>
      <c r="N2" s="88" t="s">
        <v>151</v>
      </c>
      <c r="O2" s="89" t="s">
        <v>0</v>
      </c>
    </row>
    <row r="3" spans="1:15" ht="12.75" customHeight="1" x14ac:dyDescent="0.4">
      <c r="A3" s="105">
        <v>1</v>
      </c>
      <c r="B3" s="208" t="s">
        <v>173</v>
      </c>
      <c r="C3" s="209">
        <f>VLOOKUP($B3,$H$2:$J$95,2,FALSE)</f>
        <v>1.2812499999999999E-2</v>
      </c>
      <c r="D3" s="93">
        <f>VLOOKUP($B3,$H$2:$J$58,3,FALSE)</f>
        <v>100</v>
      </c>
      <c r="E3" s="328">
        <v>1</v>
      </c>
      <c r="F3" s="95"/>
      <c r="G3" s="105">
        <v>1</v>
      </c>
      <c r="H3" s="208" t="s">
        <v>173</v>
      </c>
      <c r="I3" s="209">
        <v>1.2812499999999999E-2</v>
      </c>
      <c r="J3" s="97">
        <v>100</v>
      </c>
      <c r="K3" s="98">
        <f>I3/G$1</f>
        <v>4.0354330708661417E-3</v>
      </c>
      <c r="L3" s="99"/>
      <c r="M3" s="205">
        <v>1</v>
      </c>
      <c r="N3" s="125" t="s">
        <v>167</v>
      </c>
      <c r="O3" s="224">
        <v>1.5509259259259257E-2</v>
      </c>
    </row>
    <row r="4" spans="1:15" ht="12.7" x14ac:dyDescent="0.4">
      <c r="A4" s="96">
        <v>2</v>
      </c>
      <c r="B4" s="5" t="s">
        <v>85</v>
      </c>
      <c r="C4" s="210">
        <f t="shared" ref="C4:C58" si="0">VLOOKUP($B4,$H$2:$J$95,2,FALSE)</f>
        <v>1.3113425925925926E-2</v>
      </c>
      <c r="D4" s="102">
        <f t="shared" ref="D4:D58" si="1">VLOOKUP($B4,$H$2:$J$58,3,FALSE)</f>
        <v>99</v>
      </c>
      <c r="E4" s="329"/>
      <c r="F4" s="104"/>
      <c r="G4" s="96">
        <v>2</v>
      </c>
      <c r="H4" s="5" t="s">
        <v>85</v>
      </c>
      <c r="I4" s="210">
        <v>1.3113425925925926E-2</v>
      </c>
      <c r="J4" s="97">
        <v>99</v>
      </c>
      <c r="K4" s="98">
        <f t="shared" ref="K4:K58" si="2">I4/G$1</f>
        <v>4.1302128900554099E-3</v>
      </c>
      <c r="L4" s="99"/>
      <c r="M4" s="206">
        <v>2</v>
      </c>
      <c r="N4" s="56" t="s">
        <v>172</v>
      </c>
      <c r="O4" s="58">
        <v>1.5729166666666666E-2</v>
      </c>
    </row>
    <row r="5" spans="1:15" ht="12.7" x14ac:dyDescent="0.4">
      <c r="A5" s="96">
        <v>3</v>
      </c>
      <c r="B5" s="5" t="s">
        <v>121</v>
      </c>
      <c r="C5" s="210">
        <f t="shared" si="0"/>
        <v>1.3275462962962963E-2</v>
      </c>
      <c r="D5" s="102">
        <f t="shared" si="1"/>
        <v>98</v>
      </c>
      <c r="E5" s="329"/>
      <c r="F5" s="104"/>
      <c r="G5" s="96">
        <v>3</v>
      </c>
      <c r="H5" s="5" t="s">
        <v>121</v>
      </c>
      <c r="I5" s="210">
        <v>1.3275462962962963E-2</v>
      </c>
      <c r="J5" s="97">
        <v>98</v>
      </c>
      <c r="K5" s="98">
        <f t="shared" si="2"/>
        <v>4.1812481773111695E-3</v>
      </c>
      <c r="L5" s="99"/>
      <c r="M5" s="206">
        <v>3</v>
      </c>
      <c r="N5" s="56" t="s">
        <v>86</v>
      </c>
      <c r="O5" s="58">
        <v>1.6493055555555556E-2</v>
      </c>
    </row>
    <row r="6" spans="1:15" ht="12.7" x14ac:dyDescent="0.4">
      <c r="A6" s="96">
        <v>4</v>
      </c>
      <c r="B6" s="5" t="s">
        <v>174</v>
      </c>
      <c r="C6" s="210">
        <f t="shared" si="0"/>
        <v>1.3449074074074073E-2</v>
      </c>
      <c r="D6" s="102">
        <f t="shared" si="1"/>
        <v>97</v>
      </c>
      <c r="E6" s="329"/>
      <c r="F6" s="104"/>
      <c r="G6" s="96">
        <v>4</v>
      </c>
      <c r="H6" s="5" t="s">
        <v>174</v>
      </c>
      <c r="I6" s="210">
        <v>1.3449074074074073E-2</v>
      </c>
      <c r="J6" s="97">
        <v>97</v>
      </c>
      <c r="K6" s="98">
        <f t="shared" si="2"/>
        <v>4.2359288422280546E-3</v>
      </c>
      <c r="L6" s="99"/>
      <c r="M6" s="206">
        <v>4</v>
      </c>
      <c r="N6" s="56" t="s">
        <v>180</v>
      </c>
      <c r="O6" s="58">
        <v>1.6585648148148148E-2</v>
      </c>
    </row>
    <row r="7" spans="1:15" ht="12.7" x14ac:dyDescent="0.4">
      <c r="A7" s="96">
        <v>5</v>
      </c>
      <c r="B7" s="5" t="s">
        <v>17</v>
      </c>
      <c r="C7" s="210">
        <f t="shared" si="0"/>
        <v>1.3611111111111114E-2</v>
      </c>
      <c r="D7" s="102">
        <f t="shared" si="1"/>
        <v>96</v>
      </c>
      <c r="E7" s="329"/>
      <c r="F7" s="104"/>
      <c r="G7" s="96">
        <v>5</v>
      </c>
      <c r="H7" s="5" t="s">
        <v>17</v>
      </c>
      <c r="I7" s="210">
        <v>1.3611111111111114E-2</v>
      </c>
      <c r="J7" s="97">
        <v>96</v>
      </c>
      <c r="K7" s="98">
        <f t="shared" si="2"/>
        <v>4.2869641294838159E-3</v>
      </c>
      <c r="L7" s="99"/>
      <c r="M7" s="206">
        <v>5</v>
      </c>
      <c r="N7" s="56" t="s">
        <v>186</v>
      </c>
      <c r="O7" s="58">
        <v>1.667824074074074E-2</v>
      </c>
    </row>
    <row r="8" spans="1:15" ht="12.7" x14ac:dyDescent="0.4">
      <c r="A8" s="96">
        <v>6</v>
      </c>
      <c r="B8" s="5" t="s">
        <v>112</v>
      </c>
      <c r="C8" s="210">
        <f t="shared" si="0"/>
        <v>1.3900462962962962E-2</v>
      </c>
      <c r="D8" s="102">
        <f t="shared" si="1"/>
        <v>95</v>
      </c>
      <c r="E8" s="329"/>
      <c r="F8" s="104"/>
      <c r="G8" s="96">
        <v>6</v>
      </c>
      <c r="H8" s="5" t="s">
        <v>112</v>
      </c>
      <c r="I8" s="210">
        <v>1.3900462962962962E-2</v>
      </c>
      <c r="J8" s="97">
        <v>95</v>
      </c>
      <c r="K8" s="98">
        <f t="shared" si="2"/>
        <v>4.3780985710119569E-3</v>
      </c>
      <c r="L8" s="99"/>
      <c r="M8" s="206">
        <v>6</v>
      </c>
      <c r="N8" s="56" t="s">
        <v>98</v>
      </c>
      <c r="O8" s="58">
        <v>1.6724537037037034E-2</v>
      </c>
    </row>
    <row r="9" spans="1:15" ht="12.7" x14ac:dyDescent="0.4">
      <c r="A9" s="96">
        <v>7</v>
      </c>
      <c r="B9" s="5" t="s">
        <v>185</v>
      </c>
      <c r="C9" s="210">
        <f t="shared" si="0"/>
        <v>1.4594907407407405E-2</v>
      </c>
      <c r="D9" s="102">
        <f t="shared" si="1"/>
        <v>94</v>
      </c>
      <c r="E9" s="330"/>
      <c r="F9" s="104"/>
      <c r="G9" s="96">
        <v>7</v>
      </c>
      <c r="H9" s="5" t="s">
        <v>185</v>
      </c>
      <c r="I9" s="210">
        <v>1.4594907407407405E-2</v>
      </c>
      <c r="J9" s="97">
        <v>94</v>
      </c>
      <c r="K9" s="98">
        <f t="shared" si="2"/>
        <v>4.5968212306794981E-3</v>
      </c>
      <c r="L9" s="99"/>
      <c r="M9" s="206">
        <v>7</v>
      </c>
      <c r="N9" s="56" t="s">
        <v>189</v>
      </c>
      <c r="O9" s="58">
        <v>1.7534722222222222E-2</v>
      </c>
    </row>
    <row r="10" spans="1:15" ht="12.7" x14ac:dyDescent="0.4">
      <c r="A10" s="105">
        <v>1</v>
      </c>
      <c r="B10" s="208" t="s">
        <v>175</v>
      </c>
      <c r="C10" s="209">
        <f t="shared" si="0"/>
        <v>1.4641203703703703E-2</v>
      </c>
      <c r="D10" s="93">
        <f t="shared" si="1"/>
        <v>93</v>
      </c>
      <c r="E10" s="328">
        <v>2</v>
      </c>
      <c r="F10" s="95"/>
      <c r="G10" s="96">
        <v>8</v>
      </c>
      <c r="H10" s="5" t="s">
        <v>175</v>
      </c>
      <c r="I10" s="210">
        <v>1.4641203703703703E-2</v>
      </c>
      <c r="J10" s="97">
        <v>93</v>
      </c>
      <c r="K10" s="98">
        <f t="shared" si="2"/>
        <v>4.611402741324001E-3</v>
      </c>
      <c r="L10" s="99"/>
      <c r="M10" s="206">
        <v>8</v>
      </c>
      <c r="N10" s="56" t="s">
        <v>169</v>
      </c>
      <c r="O10" s="58">
        <v>1.7708333333333333E-2</v>
      </c>
    </row>
    <row r="11" spans="1:15" ht="12.75" customHeight="1" x14ac:dyDescent="0.4">
      <c r="A11" s="96">
        <v>2</v>
      </c>
      <c r="B11" s="5" t="s">
        <v>119</v>
      </c>
      <c r="C11" s="210">
        <f t="shared" si="0"/>
        <v>1.5243055555555557E-2</v>
      </c>
      <c r="D11" s="102">
        <f t="shared" si="1"/>
        <v>92</v>
      </c>
      <c r="E11" s="329"/>
      <c r="F11" s="104"/>
      <c r="G11" s="96">
        <v>9</v>
      </c>
      <c r="H11" s="5" t="s">
        <v>119</v>
      </c>
      <c r="I11" s="210">
        <v>1.5243055555555557E-2</v>
      </c>
      <c r="J11" s="97">
        <v>92</v>
      </c>
      <c r="K11" s="98">
        <f t="shared" si="2"/>
        <v>4.8009623797025374E-3</v>
      </c>
      <c r="L11" s="99"/>
      <c r="M11" s="206">
        <v>9</v>
      </c>
      <c r="N11" s="56" t="s">
        <v>57</v>
      </c>
      <c r="O11" s="58">
        <v>1.7743055555555557E-2</v>
      </c>
    </row>
    <row r="12" spans="1:15" ht="12.7" x14ac:dyDescent="0.4">
      <c r="A12" s="96">
        <v>3</v>
      </c>
      <c r="B12" s="5" t="s">
        <v>79</v>
      </c>
      <c r="C12" s="210">
        <f t="shared" si="0"/>
        <v>1.53125E-2</v>
      </c>
      <c r="D12" s="102">
        <f t="shared" si="1"/>
        <v>91</v>
      </c>
      <c r="E12" s="329"/>
      <c r="F12" s="104"/>
      <c r="G12" s="96">
        <v>10</v>
      </c>
      <c r="H12" s="5" t="s">
        <v>79</v>
      </c>
      <c r="I12" s="210">
        <v>1.53125E-2</v>
      </c>
      <c r="J12" s="97">
        <v>91</v>
      </c>
      <c r="K12" s="98">
        <f t="shared" si="2"/>
        <v>4.8228346456692913E-3</v>
      </c>
      <c r="L12" s="99"/>
      <c r="M12" s="206">
        <v>10</v>
      </c>
      <c r="N12" s="56" t="s">
        <v>11</v>
      </c>
      <c r="O12" s="58">
        <v>1.7858796296296296E-2</v>
      </c>
    </row>
    <row r="13" spans="1:15" ht="12.7" x14ac:dyDescent="0.4">
      <c r="A13" s="96">
        <v>4</v>
      </c>
      <c r="B13" s="5" t="s">
        <v>15</v>
      </c>
      <c r="C13" s="210">
        <f t="shared" si="0"/>
        <v>1.5381944444444443E-2</v>
      </c>
      <c r="D13" s="102">
        <f t="shared" si="1"/>
        <v>90</v>
      </c>
      <c r="E13" s="329"/>
      <c r="F13" s="104"/>
      <c r="G13" s="96">
        <v>11</v>
      </c>
      <c r="H13" s="5" t="s">
        <v>15</v>
      </c>
      <c r="I13" s="210">
        <v>1.5381944444444443E-2</v>
      </c>
      <c r="J13" s="97">
        <v>90</v>
      </c>
      <c r="K13" s="98">
        <f t="shared" si="2"/>
        <v>4.8447069116360451E-3</v>
      </c>
      <c r="L13" s="99"/>
      <c r="M13" s="206">
        <v>11</v>
      </c>
      <c r="N13" s="56" t="s">
        <v>23</v>
      </c>
      <c r="O13" s="58">
        <v>1.8240740740740741E-2</v>
      </c>
    </row>
    <row r="14" spans="1:15" ht="12.7" x14ac:dyDescent="0.4">
      <c r="A14" s="96">
        <v>5</v>
      </c>
      <c r="B14" s="5" t="s">
        <v>167</v>
      </c>
      <c r="C14" s="210">
        <f t="shared" si="0"/>
        <v>1.5509259259259257E-2</v>
      </c>
      <c r="D14" s="102">
        <f t="shared" si="1"/>
        <v>89</v>
      </c>
      <c r="E14" s="329"/>
      <c r="F14" s="104"/>
      <c r="G14" s="96">
        <v>12</v>
      </c>
      <c r="H14" s="5" t="s">
        <v>167</v>
      </c>
      <c r="I14" s="210">
        <v>1.5509259259259257E-2</v>
      </c>
      <c r="J14" s="97">
        <v>89</v>
      </c>
      <c r="K14" s="98">
        <f t="shared" si="2"/>
        <v>4.8848060659084274E-3</v>
      </c>
      <c r="L14" s="99"/>
      <c r="M14" s="206">
        <v>12</v>
      </c>
      <c r="N14" s="56" t="s">
        <v>147</v>
      </c>
      <c r="O14" s="58">
        <v>1.8935185185185183E-2</v>
      </c>
    </row>
    <row r="15" spans="1:15" ht="12.7" x14ac:dyDescent="0.4">
      <c r="A15" s="96">
        <v>6</v>
      </c>
      <c r="B15" s="5" t="s">
        <v>162</v>
      </c>
      <c r="C15" s="210">
        <f t="shared" si="0"/>
        <v>1.5671296296296298E-2</v>
      </c>
      <c r="D15" s="102">
        <f t="shared" si="1"/>
        <v>88</v>
      </c>
      <c r="E15" s="329"/>
      <c r="F15" s="104"/>
      <c r="G15" s="96">
        <v>13</v>
      </c>
      <c r="H15" s="5" t="s">
        <v>162</v>
      </c>
      <c r="I15" s="210">
        <v>1.5671296296296298E-2</v>
      </c>
      <c r="J15" s="97">
        <v>88</v>
      </c>
      <c r="K15" s="98">
        <f t="shared" si="2"/>
        <v>4.9358413531641887E-3</v>
      </c>
      <c r="L15" s="99"/>
      <c r="M15" s="206">
        <v>13</v>
      </c>
      <c r="N15" s="56" t="s">
        <v>182</v>
      </c>
      <c r="O15" s="58">
        <v>1.9328703703703702E-2</v>
      </c>
    </row>
    <row r="16" spans="1:15" ht="12.7" x14ac:dyDescent="0.4">
      <c r="A16" s="96">
        <v>7</v>
      </c>
      <c r="B16" s="5" t="s">
        <v>172</v>
      </c>
      <c r="C16" s="210">
        <f t="shared" si="0"/>
        <v>1.5729166666666666E-2</v>
      </c>
      <c r="D16" s="102">
        <f t="shared" si="1"/>
        <v>87</v>
      </c>
      <c r="E16" s="329"/>
      <c r="F16" s="95"/>
      <c r="G16" s="96">
        <v>14</v>
      </c>
      <c r="H16" s="5" t="s">
        <v>172</v>
      </c>
      <c r="I16" s="210">
        <v>1.5729166666666666E-2</v>
      </c>
      <c r="J16" s="97">
        <v>87</v>
      </c>
      <c r="K16" s="98">
        <f t="shared" si="2"/>
        <v>4.9540682414698162E-3</v>
      </c>
      <c r="L16" s="99"/>
      <c r="M16" s="206">
        <v>14</v>
      </c>
      <c r="N16" s="56" t="s">
        <v>13</v>
      </c>
      <c r="O16" s="58">
        <v>1.9444444444444445E-2</v>
      </c>
    </row>
    <row r="17" spans="1:15" ht="12.7" x14ac:dyDescent="0.4">
      <c r="A17" s="96">
        <v>8</v>
      </c>
      <c r="B17" s="211" t="s">
        <v>52</v>
      </c>
      <c r="C17" s="210">
        <f t="shared" si="0"/>
        <v>1.5960648148148151E-2</v>
      </c>
      <c r="D17" s="102">
        <f t="shared" si="1"/>
        <v>86</v>
      </c>
      <c r="E17" s="329"/>
      <c r="F17" s="104"/>
      <c r="G17" s="96">
        <v>15</v>
      </c>
      <c r="H17" s="211" t="s">
        <v>52</v>
      </c>
      <c r="I17" s="210">
        <v>1.5960648148148151E-2</v>
      </c>
      <c r="J17" s="97">
        <v>86</v>
      </c>
      <c r="K17" s="98">
        <f t="shared" si="2"/>
        <v>5.0269757946923314E-3</v>
      </c>
      <c r="L17" s="99"/>
      <c r="M17" s="206">
        <v>15</v>
      </c>
      <c r="N17" s="56" t="s">
        <v>163</v>
      </c>
      <c r="O17" s="58">
        <v>1.9525462962962963E-2</v>
      </c>
    </row>
    <row r="18" spans="1:15" ht="12.7" x14ac:dyDescent="0.4">
      <c r="A18" s="96">
        <v>9</v>
      </c>
      <c r="B18" s="211" t="s">
        <v>30</v>
      </c>
      <c r="C18" s="210">
        <f t="shared" si="0"/>
        <v>1.6354166666666666E-2</v>
      </c>
      <c r="D18" s="102">
        <f t="shared" si="1"/>
        <v>85</v>
      </c>
      <c r="E18" s="329"/>
      <c r="F18" s="104"/>
      <c r="G18" s="96">
        <v>16</v>
      </c>
      <c r="H18" s="211" t="s">
        <v>30</v>
      </c>
      <c r="I18" s="210">
        <v>1.6354166666666666E-2</v>
      </c>
      <c r="J18" s="97">
        <v>85</v>
      </c>
      <c r="K18" s="98">
        <f t="shared" si="2"/>
        <v>5.1509186351706036E-3</v>
      </c>
      <c r="L18" s="99"/>
      <c r="M18" s="206">
        <v>16</v>
      </c>
      <c r="N18" s="56" t="s">
        <v>55</v>
      </c>
      <c r="O18" s="58">
        <v>1.9560185185185184E-2</v>
      </c>
    </row>
    <row r="19" spans="1:15" ht="12.7" x14ac:dyDescent="0.4">
      <c r="A19" s="106">
        <v>10</v>
      </c>
      <c r="B19" s="223" t="s">
        <v>178</v>
      </c>
      <c r="C19" s="212">
        <f t="shared" si="0"/>
        <v>1.6435185185185188E-2</v>
      </c>
      <c r="D19" s="108">
        <f t="shared" si="1"/>
        <v>84</v>
      </c>
      <c r="E19" s="330"/>
      <c r="F19" s="104"/>
      <c r="G19" s="96">
        <v>17</v>
      </c>
      <c r="H19" s="5" t="s">
        <v>178</v>
      </c>
      <c r="I19" s="210">
        <v>1.6435185185185188E-2</v>
      </c>
      <c r="J19" s="97">
        <v>84</v>
      </c>
      <c r="K19" s="98">
        <f t="shared" si="2"/>
        <v>5.1764362787984847E-3</v>
      </c>
      <c r="L19" s="99"/>
      <c r="M19" s="206">
        <v>17</v>
      </c>
      <c r="N19" s="56" t="s">
        <v>58</v>
      </c>
      <c r="O19" s="58">
        <v>1.9930555555555556E-2</v>
      </c>
    </row>
    <row r="20" spans="1:15" ht="12.7" x14ac:dyDescent="0.4">
      <c r="A20" s="96">
        <v>1</v>
      </c>
      <c r="B20" s="5" t="s">
        <v>86</v>
      </c>
      <c r="C20" s="210">
        <f t="shared" si="0"/>
        <v>1.6493055555555556E-2</v>
      </c>
      <c r="D20" s="102">
        <f t="shared" si="1"/>
        <v>83</v>
      </c>
      <c r="E20" s="328">
        <v>3</v>
      </c>
      <c r="F20" s="111"/>
      <c r="G20" s="96">
        <v>18</v>
      </c>
      <c r="H20" s="5" t="s">
        <v>86</v>
      </c>
      <c r="I20" s="210">
        <v>1.6493055555555556E-2</v>
      </c>
      <c r="J20" s="97">
        <v>83</v>
      </c>
      <c r="K20" s="98">
        <f t="shared" si="2"/>
        <v>5.1946631671041122E-3</v>
      </c>
      <c r="L20" s="99"/>
      <c r="M20" s="206">
        <v>18</v>
      </c>
      <c r="N20" s="56" t="s">
        <v>117</v>
      </c>
      <c r="O20" s="58">
        <v>2.0659722222222222E-2</v>
      </c>
    </row>
    <row r="21" spans="1:15" ht="12.7" x14ac:dyDescent="0.4">
      <c r="A21" s="96">
        <v>2</v>
      </c>
      <c r="B21" s="5" t="s">
        <v>123</v>
      </c>
      <c r="C21" s="210">
        <f t="shared" si="0"/>
        <v>1.6550925925925924E-2</v>
      </c>
      <c r="D21" s="102">
        <f t="shared" si="1"/>
        <v>82</v>
      </c>
      <c r="E21" s="329"/>
      <c r="F21" s="112"/>
      <c r="G21" s="96">
        <v>19</v>
      </c>
      <c r="H21" s="5" t="s">
        <v>123</v>
      </c>
      <c r="I21" s="210">
        <v>1.6550925925925924E-2</v>
      </c>
      <c r="J21" s="97">
        <v>82</v>
      </c>
      <c r="K21" s="98">
        <f t="shared" si="2"/>
        <v>5.2128900554097397E-3</v>
      </c>
      <c r="L21" s="99"/>
      <c r="M21" s="206">
        <v>19</v>
      </c>
      <c r="N21" s="56" t="s">
        <v>22</v>
      </c>
      <c r="O21" s="58">
        <v>2.1689814814814815E-2</v>
      </c>
    </row>
    <row r="22" spans="1:15" ht="12.75" customHeight="1" x14ac:dyDescent="0.4">
      <c r="A22" s="96">
        <v>3</v>
      </c>
      <c r="B22" s="5" t="s">
        <v>180</v>
      </c>
      <c r="C22" s="210">
        <f t="shared" si="0"/>
        <v>1.6585648148148148E-2</v>
      </c>
      <c r="D22" s="102">
        <f t="shared" si="1"/>
        <v>81</v>
      </c>
      <c r="E22" s="329"/>
      <c r="F22" s="112"/>
      <c r="G22" s="96">
        <v>20</v>
      </c>
      <c r="H22" s="5" t="s">
        <v>180</v>
      </c>
      <c r="I22" s="210">
        <v>1.6585648148148148E-2</v>
      </c>
      <c r="J22" s="97">
        <v>81</v>
      </c>
      <c r="K22" s="98">
        <f t="shared" si="2"/>
        <v>5.2238261883931179E-3</v>
      </c>
      <c r="L22" s="99"/>
      <c r="M22" s="206">
        <v>20</v>
      </c>
      <c r="N22" s="56" t="s">
        <v>25</v>
      </c>
      <c r="O22" s="58">
        <v>2.1956018518518517E-2</v>
      </c>
    </row>
    <row r="23" spans="1:15" ht="12.7" x14ac:dyDescent="0.4">
      <c r="A23" s="96">
        <v>4</v>
      </c>
      <c r="B23" s="5" t="s">
        <v>179</v>
      </c>
      <c r="C23" s="210">
        <f t="shared" si="0"/>
        <v>1.6643518518518519E-2</v>
      </c>
      <c r="D23" s="102">
        <f t="shared" si="1"/>
        <v>80</v>
      </c>
      <c r="E23" s="329"/>
      <c r="F23" s="112"/>
      <c r="G23" s="96">
        <v>21</v>
      </c>
      <c r="H23" s="5" t="s">
        <v>179</v>
      </c>
      <c r="I23" s="210">
        <v>1.6643518518518519E-2</v>
      </c>
      <c r="J23" s="97">
        <v>80</v>
      </c>
      <c r="K23" s="98">
        <f t="shared" si="2"/>
        <v>5.2420530766987463E-3</v>
      </c>
      <c r="L23" s="99"/>
      <c r="M23" s="206">
        <v>21</v>
      </c>
      <c r="N23" s="56" t="s">
        <v>24</v>
      </c>
      <c r="O23" s="58">
        <v>2.3310185185185187E-2</v>
      </c>
    </row>
    <row r="24" spans="1:15" ht="12.7" x14ac:dyDescent="0.4">
      <c r="A24" s="96">
        <v>5</v>
      </c>
      <c r="B24" s="5" t="s">
        <v>186</v>
      </c>
      <c r="C24" s="210">
        <f t="shared" si="0"/>
        <v>1.667824074074074E-2</v>
      </c>
      <c r="D24" s="102">
        <f t="shared" si="1"/>
        <v>79</v>
      </c>
      <c r="E24" s="329"/>
      <c r="F24" s="112"/>
      <c r="G24" s="96">
        <v>22</v>
      </c>
      <c r="H24" s="5" t="s">
        <v>186</v>
      </c>
      <c r="I24" s="210">
        <v>1.667824074074074E-2</v>
      </c>
      <c r="J24" s="97">
        <v>79</v>
      </c>
      <c r="K24" s="98">
        <f t="shared" si="2"/>
        <v>5.2529892096821228E-3</v>
      </c>
      <c r="L24" s="99"/>
      <c r="M24" s="206">
        <v>22</v>
      </c>
      <c r="N24" s="56" t="s">
        <v>48</v>
      </c>
      <c r="O24" s="58">
        <v>2.3321759259259261E-2</v>
      </c>
    </row>
    <row r="25" spans="1:15" ht="12.7" x14ac:dyDescent="0.4">
      <c r="A25" s="96">
        <v>6</v>
      </c>
      <c r="B25" s="5" t="s">
        <v>18</v>
      </c>
      <c r="C25" s="210">
        <f t="shared" si="0"/>
        <v>1.6689814814814817E-2</v>
      </c>
      <c r="D25" s="102">
        <f t="shared" si="1"/>
        <v>78</v>
      </c>
      <c r="E25" s="329"/>
      <c r="F25" s="112"/>
      <c r="G25" s="96">
        <v>23</v>
      </c>
      <c r="H25" s="5" t="s">
        <v>18</v>
      </c>
      <c r="I25" s="210">
        <v>1.6689814814814817E-2</v>
      </c>
      <c r="J25" s="97">
        <v>78</v>
      </c>
      <c r="K25" s="98">
        <f t="shared" si="2"/>
        <v>5.25663458734325E-3</v>
      </c>
      <c r="L25" s="99"/>
      <c r="M25" s="206">
        <v>23</v>
      </c>
      <c r="N25" s="56" t="s">
        <v>21</v>
      </c>
      <c r="O25" s="58">
        <v>2.4606481481481479E-2</v>
      </c>
    </row>
    <row r="26" spans="1:15" ht="12.7" x14ac:dyDescent="0.4">
      <c r="A26" s="96">
        <v>7</v>
      </c>
      <c r="B26" s="5" t="s">
        <v>98</v>
      </c>
      <c r="C26" s="210">
        <f t="shared" si="0"/>
        <v>1.6724537037037034E-2</v>
      </c>
      <c r="D26" s="102">
        <f t="shared" si="1"/>
        <v>77</v>
      </c>
      <c r="E26" s="330"/>
      <c r="F26" s="112"/>
      <c r="G26" s="96">
        <v>24</v>
      </c>
      <c r="H26" s="5" t="s">
        <v>98</v>
      </c>
      <c r="I26" s="210">
        <v>1.6724537037037034E-2</v>
      </c>
      <c r="J26" s="97">
        <v>77</v>
      </c>
      <c r="K26" s="98">
        <f t="shared" si="2"/>
        <v>5.2675707203266257E-3</v>
      </c>
      <c r="L26" s="99"/>
      <c r="M26" s="206">
        <v>24</v>
      </c>
      <c r="N26" s="56" t="s">
        <v>26</v>
      </c>
      <c r="O26" s="58">
        <v>2.9756944444444447E-2</v>
      </c>
    </row>
    <row r="27" spans="1:15" ht="12.7" x14ac:dyDescent="0.4">
      <c r="A27" s="105">
        <v>1</v>
      </c>
      <c r="B27" s="225" t="s">
        <v>37</v>
      </c>
      <c r="C27" s="209">
        <f t="shared" si="0"/>
        <v>1.699074074074074E-2</v>
      </c>
      <c r="D27" s="93">
        <f t="shared" si="1"/>
        <v>76</v>
      </c>
      <c r="E27" s="328">
        <v>4</v>
      </c>
      <c r="F27" s="112"/>
      <c r="G27" s="96">
        <v>25</v>
      </c>
      <c r="H27" s="211" t="s">
        <v>37</v>
      </c>
      <c r="I27" s="210">
        <v>1.699074074074074E-2</v>
      </c>
      <c r="J27" s="97">
        <v>76</v>
      </c>
      <c r="K27" s="98">
        <f t="shared" si="2"/>
        <v>5.3514144065325165E-3</v>
      </c>
      <c r="L27" s="99"/>
      <c r="M27" s="207">
        <v>25</v>
      </c>
      <c r="N27" s="59" t="s">
        <v>14</v>
      </c>
      <c r="O27" s="60">
        <v>2.9803240740740741E-2</v>
      </c>
    </row>
    <row r="28" spans="1:15" ht="12.7" x14ac:dyDescent="0.4">
      <c r="A28" s="96">
        <v>2</v>
      </c>
      <c r="B28" s="211" t="s">
        <v>136</v>
      </c>
      <c r="C28" s="210">
        <f t="shared" si="0"/>
        <v>1.7245370370370369E-2</v>
      </c>
      <c r="D28" s="102">
        <f t="shared" si="1"/>
        <v>75</v>
      </c>
      <c r="E28" s="329"/>
      <c r="F28" s="112"/>
      <c r="G28" s="96">
        <v>26</v>
      </c>
      <c r="H28" s="211" t="s">
        <v>136</v>
      </c>
      <c r="I28" s="210">
        <v>1.7245370370370369E-2</v>
      </c>
      <c r="J28" s="97">
        <v>75</v>
      </c>
      <c r="K28" s="98">
        <f t="shared" si="2"/>
        <v>5.4316127150772818E-3</v>
      </c>
      <c r="L28" s="99"/>
    </row>
    <row r="29" spans="1:15" ht="12.7" x14ac:dyDescent="0.4">
      <c r="A29" s="96">
        <v>3</v>
      </c>
      <c r="B29" s="5" t="s">
        <v>75</v>
      </c>
      <c r="C29" s="210">
        <f t="shared" si="0"/>
        <v>1.7384259259259262E-2</v>
      </c>
      <c r="D29" s="102">
        <f t="shared" si="1"/>
        <v>74</v>
      </c>
      <c r="E29" s="329"/>
      <c r="F29" s="112"/>
      <c r="G29" s="96">
        <v>27</v>
      </c>
      <c r="H29" s="5" t="s">
        <v>75</v>
      </c>
      <c r="I29" s="210">
        <v>1.7384259259259262E-2</v>
      </c>
      <c r="J29" s="97">
        <v>74</v>
      </c>
      <c r="K29" s="98">
        <f t="shared" si="2"/>
        <v>5.4753572470107913E-3</v>
      </c>
      <c r="L29" s="99"/>
    </row>
    <row r="30" spans="1:15" ht="12.7" x14ac:dyDescent="0.4">
      <c r="A30" s="96">
        <v>4</v>
      </c>
      <c r="B30" s="5" t="s">
        <v>191</v>
      </c>
      <c r="C30" s="210">
        <f t="shared" si="0"/>
        <v>1.7534722222222222E-2</v>
      </c>
      <c r="D30" s="102">
        <f t="shared" si="1"/>
        <v>73</v>
      </c>
      <c r="E30" s="329"/>
      <c r="F30" s="112"/>
      <c r="G30" s="96">
        <v>28</v>
      </c>
      <c r="H30" s="5" t="s">
        <v>191</v>
      </c>
      <c r="I30" s="210">
        <v>1.7534722222222222E-2</v>
      </c>
      <c r="J30" s="97">
        <v>73</v>
      </c>
      <c r="K30" s="98">
        <f t="shared" si="2"/>
        <v>5.5227471566054245E-3</v>
      </c>
      <c r="L30" s="99"/>
    </row>
    <row r="31" spans="1:15" ht="12.7" x14ac:dyDescent="0.4">
      <c r="A31" s="96">
        <v>5</v>
      </c>
      <c r="B31" s="5" t="s">
        <v>141</v>
      </c>
      <c r="C31" s="210">
        <f t="shared" si="0"/>
        <v>1.7673611111111109E-2</v>
      </c>
      <c r="D31" s="102">
        <f t="shared" si="1"/>
        <v>72</v>
      </c>
      <c r="E31" s="329"/>
      <c r="F31" s="111"/>
      <c r="G31" s="96">
        <v>29</v>
      </c>
      <c r="H31" s="5" t="s">
        <v>141</v>
      </c>
      <c r="I31" s="210">
        <v>1.7673611111111109E-2</v>
      </c>
      <c r="J31" s="97">
        <v>72</v>
      </c>
      <c r="K31" s="98">
        <f t="shared" si="2"/>
        <v>5.5664916885389323E-3</v>
      </c>
      <c r="L31" s="99"/>
    </row>
    <row r="32" spans="1:15" ht="12.7" x14ac:dyDescent="0.4">
      <c r="A32" s="96">
        <v>6</v>
      </c>
      <c r="B32" s="5" t="s">
        <v>169</v>
      </c>
      <c r="C32" s="210">
        <f t="shared" si="0"/>
        <v>1.7708333333333333E-2</v>
      </c>
      <c r="D32" s="102">
        <f t="shared" si="1"/>
        <v>71</v>
      </c>
      <c r="E32" s="329"/>
      <c r="F32" s="112"/>
      <c r="G32" s="96">
        <v>30</v>
      </c>
      <c r="H32" s="5" t="s">
        <v>169</v>
      </c>
      <c r="I32" s="210">
        <v>1.7708333333333333E-2</v>
      </c>
      <c r="J32" s="97">
        <v>71</v>
      </c>
      <c r="K32" s="98">
        <f t="shared" si="2"/>
        <v>5.5774278215223096E-3</v>
      </c>
      <c r="L32" s="99"/>
    </row>
    <row r="33" spans="1:12" ht="12.75" customHeight="1" x14ac:dyDescent="0.4">
      <c r="A33" s="96">
        <v>7</v>
      </c>
      <c r="B33" s="5" t="s">
        <v>11</v>
      </c>
      <c r="C33" s="210">
        <f t="shared" si="0"/>
        <v>1.7858796296296296E-2</v>
      </c>
      <c r="D33" s="102">
        <f t="shared" si="1"/>
        <v>69</v>
      </c>
      <c r="E33" s="329"/>
      <c r="F33" s="112"/>
      <c r="G33" s="96">
        <v>31</v>
      </c>
      <c r="H33" s="211" t="s">
        <v>57</v>
      </c>
      <c r="I33" s="210">
        <v>1.7743055555555557E-2</v>
      </c>
      <c r="J33" s="97">
        <v>70</v>
      </c>
      <c r="K33" s="98">
        <f t="shared" si="2"/>
        <v>5.5883639545056879E-3</v>
      </c>
      <c r="L33" s="99"/>
    </row>
    <row r="34" spans="1:12" ht="12.75" customHeight="1" x14ac:dyDescent="0.4">
      <c r="A34" s="96">
        <v>8</v>
      </c>
      <c r="B34" s="211" t="s">
        <v>56</v>
      </c>
      <c r="C34" s="210">
        <f t="shared" si="0"/>
        <v>1.8078703703703704E-2</v>
      </c>
      <c r="D34" s="102">
        <f t="shared" si="1"/>
        <v>67</v>
      </c>
      <c r="E34" s="329"/>
      <c r="F34" s="112"/>
      <c r="G34" s="96">
        <v>32</v>
      </c>
      <c r="H34" s="5" t="s">
        <v>11</v>
      </c>
      <c r="I34" s="210">
        <v>1.7858796296296296E-2</v>
      </c>
      <c r="J34" s="97">
        <v>69</v>
      </c>
      <c r="K34" s="98">
        <f t="shared" si="2"/>
        <v>5.6248177311169437E-3</v>
      </c>
      <c r="L34" s="99"/>
    </row>
    <row r="35" spans="1:12" ht="12.75" customHeight="1" x14ac:dyDescent="0.4">
      <c r="A35" s="106">
        <v>9</v>
      </c>
      <c r="B35" s="223" t="s">
        <v>23</v>
      </c>
      <c r="C35" s="212">
        <f t="shared" si="0"/>
        <v>1.8240740740740741E-2</v>
      </c>
      <c r="D35" s="108">
        <f t="shared" si="1"/>
        <v>66</v>
      </c>
      <c r="E35" s="330"/>
      <c r="F35" s="112"/>
      <c r="G35" s="96">
        <v>33</v>
      </c>
      <c r="H35" s="5" t="s">
        <v>84</v>
      </c>
      <c r="I35" s="210">
        <v>1.7951388888888888E-2</v>
      </c>
      <c r="J35" s="97">
        <v>68</v>
      </c>
      <c r="K35" s="98">
        <f t="shared" si="2"/>
        <v>5.6539807524059495E-3</v>
      </c>
      <c r="L35" s="99"/>
    </row>
    <row r="36" spans="1:12" ht="12.75" customHeight="1" x14ac:dyDescent="0.4">
      <c r="A36" s="96">
        <v>1</v>
      </c>
      <c r="B36" s="211" t="s">
        <v>57</v>
      </c>
      <c r="C36" s="210">
        <f t="shared" si="0"/>
        <v>1.7743055555555557E-2</v>
      </c>
      <c r="D36" s="102">
        <f t="shared" si="1"/>
        <v>70</v>
      </c>
      <c r="E36" s="328">
        <v>5</v>
      </c>
      <c r="F36" s="112"/>
      <c r="G36" s="96">
        <v>34</v>
      </c>
      <c r="H36" s="211" t="s">
        <v>56</v>
      </c>
      <c r="I36" s="210">
        <v>1.8078703703703704E-2</v>
      </c>
      <c r="J36" s="97">
        <v>67</v>
      </c>
      <c r="K36" s="98">
        <f t="shared" si="2"/>
        <v>5.6940799066783326E-3</v>
      </c>
      <c r="L36" s="99"/>
    </row>
    <row r="37" spans="1:12" ht="12.75" customHeight="1" x14ac:dyDescent="0.4">
      <c r="A37" s="96">
        <v>2</v>
      </c>
      <c r="B37" s="5" t="s">
        <v>84</v>
      </c>
      <c r="C37" s="210">
        <f t="shared" si="0"/>
        <v>1.7951388888888888E-2</v>
      </c>
      <c r="D37" s="102">
        <f t="shared" si="1"/>
        <v>68</v>
      </c>
      <c r="E37" s="329"/>
      <c r="F37" s="112"/>
      <c r="G37" s="96">
        <v>35</v>
      </c>
      <c r="H37" s="5" t="s">
        <v>23</v>
      </c>
      <c r="I37" s="210">
        <v>1.8240740740740741E-2</v>
      </c>
      <c r="J37" s="97">
        <v>66</v>
      </c>
      <c r="K37" s="98">
        <f t="shared" si="2"/>
        <v>5.7451151939340922E-3</v>
      </c>
      <c r="L37" s="99"/>
    </row>
    <row r="38" spans="1:12" ht="12.75" customHeight="1" x14ac:dyDescent="0.4">
      <c r="A38" s="96">
        <v>3</v>
      </c>
      <c r="B38" s="5" t="s">
        <v>140</v>
      </c>
      <c r="C38" s="210">
        <f t="shared" si="0"/>
        <v>1.8368055555555554E-2</v>
      </c>
      <c r="D38" s="102">
        <f t="shared" si="1"/>
        <v>65</v>
      </c>
      <c r="E38" s="329"/>
      <c r="F38" s="112"/>
      <c r="G38" s="96">
        <v>36</v>
      </c>
      <c r="H38" s="5" t="s">
        <v>140</v>
      </c>
      <c r="I38" s="210">
        <v>1.8368055555555554E-2</v>
      </c>
      <c r="J38" s="97">
        <v>65</v>
      </c>
      <c r="K38" s="98">
        <f t="shared" si="2"/>
        <v>5.7852143482064744E-3</v>
      </c>
      <c r="L38" s="99"/>
    </row>
    <row r="39" spans="1:12" ht="12.7" x14ac:dyDescent="0.4">
      <c r="A39" s="96">
        <v>4</v>
      </c>
      <c r="B39" s="5" t="s">
        <v>83</v>
      </c>
      <c r="C39" s="210">
        <f t="shared" si="0"/>
        <v>1.877314814814815E-2</v>
      </c>
      <c r="D39" s="102">
        <f t="shared" si="1"/>
        <v>64</v>
      </c>
      <c r="E39" s="329"/>
      <c r="G39" s="96">
        <v>37</v>
      </c>
      <c r="H39" s="5" t="s">
        <v>83</v>
      </c>
      <c r="I39" s="210">
        <v>1.877314814814815E-2</v>
      </c>
      <c r="J39" s="97">
        <v>64</v>
      </c>
      <c r="K39" s="98">
        <f t="shared" si="2"/>
        <v>5.9128025663458747E-3</v>
      </c>
    </row>
    <row r="40" spans="1:12" ht="12.7" x14ac:dyDescent="0.4">
      <c r="A40" s="96">
        <v>5</v>
      </c>
      <c r="B40" s="211" t="s">
        <v>13</v>
      </c>
      <c r="C40" s="210">
        <f t="shared" si="0"/>
        <v>1.9444444444444445E-2</v>
      </c>
      <c r="D40" s="102">
        <f t="shared" si="1"/>
        <v>61</v>
      </c>
      <c r="E40" s="329"/>
      <c r="G40" s="96">
        <v>38</v>
      </c>
      <c r="H40" s="211" t="s">
        <v>147</v>
      </c>
      <c r="I40" s="210">
        <v>1.8935185185185183E-2</v>
      </c>
      <c r="J40" s="97">
        <v>63</v>
      </c>
      <c r="K40" s="98">
        <f t="shared" si="2"/>
        <v>5.9638378536016326E-3</v>
      </c>
    </row>
    <row r="41" spans="1:12" ht="12.7" x14ac:dyDescent="0.4">
      <c r="A41" s="96">
        <v>6</v>
      </c>
      <c r="B41" s="5" t="s">
        <v>163</v>
      </c>
      <c r="C41" s="210">
        <f t="shared" si="0"/>
        <v>1.9525462962962963E-2</v>
      </c>
      <c r="D41" s="102">
        <f t="shared" si="1"/>
        <v>60</v>
      </c>
      <c r="E41" s="329"/>
      <c r="G41" s="96">
        <v>39</v>
      </c>
      <c r="H41" s="5" t="s">
        <v>182</v>
      </c>
      <c r="I41" s="210">
        <v>1.9328703703703702E-2</v>
      </c>
      <c r="J41" s="97">
        <v>62</v>
      </c>
      <c r="K41" s="98">
        <f t="shared" si="2"/>
        <v>6.0877806940799065E-3</v>
      </c>
    </row>
    <row r="42" spans="1:12" ht="12.7" x14ac:dyDescent="0.4">
      <c r="A42" s="96">
        <v>7</v>
      </c>
      <c r="B42" s="211" t="s">
        <v>58</v>
      </c>
      <c r="C42" s="210">
        <f t="shared" si="0"/>
        <v>1.9930555555555556E-2</v>
      </c>
      <c r="D42" s="102">
        <f t="shared" si="1"/>
        <v>57</v>
      </c>
      <c r="E42" s="330"/>
      <c r="G42" s="96">
        <v>40</v>
      </c>
      <c r="H42" s="211" t="s">
        <v>13</v>
      </c>
      <c r="I42" s="210">
        <v>1.9444444444444445E-2</v>
      </c>
      <c r="J42" s="97">
        <v>61</v>
      </c>
      <c r="K42" s="98">
        <f t="shared" si="2"/>
        <v>6.1242344706911641E-3</v>
      </c>
    </row>
    <row r="43" spans="1:12" ht="12.7" x14ac:dyDescent="0.4">
      <c r="A43" s="105">
        <v>1</v>
      </c>
      <c r="B43" s="225" t="s">
        <v>147</v>
      </c>
      <c r="C43" s="209">
        <f t="shared" si="0"/>
        <v>1.8935185185185183E-2</v>
      </c>
      <c r="D43" s="93">
        <f t="shared" si="1"/>
        <v>63</v>
      </c>
      <c r="E43" s="328">
        <v>6</v>
      </c>
      <c r="G43" s="96">
        <v>41</v>
      </c>
      <c r="H43" s="5" t="s">
        <v>163</v>
      </c>
      <c r="I43" s="210">
        <v>1.9525462962962963E-2</v>
      </c>
      <c r="J43" s="97">
        <v>60</v>
      </c>
      <c r="K43" s="98">
        <f t="shared" si="2"/>
        <v>6.1497521143190435E-3</v>
      </c>
    </row>
    <row r="44" spans="1:12" ht="12.7" x14ac:dyDescent="0.4">
      <c r="A44" s="96">
        <v>2</v>
      </c>
      <c r="B44" s="5" t="s">
        <v>182</v>
      </c>
      <c r="C44" s="210">
        <f t="shared" si="0"/>
        <v>1.9328703703703702E-2</v>
      </c>
      <c r="D44" s="102">
        <f t="shared" si="1"/>
        <v>62</v>
      </c>
      <c r="E44" s="329"/>
      <c r="G44" s="96">
        <v>42</v>
      </c>
      <c r="H44" s="211" t="s">
        <v>55</v>
      </c>
      <c r="I44" s="210">
        <v>1.9560185185185184E-2</v>
      </c>
      <c r="J44" s="97">
        <v>59</v>
      </c>
      <c r="K44" s="98">
        <f t="shared" si="2"/>
        <v>6.1606882473024208E-3</v>
      </c>
    </row>
    <row r="45" spans="1:12" ht="12.7" x14ac:dyDescent="0.4">
      <c r="A45" s="96">
        <v>3</v>
      </c>
      <c r="B45" s="211" t="s">
        <v>55</v>
      </c>
      <c r="C45" s="210">
        <f t="shared" si="0"/>
        <v>1.9560185185185184E-2</v>
      </c>
      <c r="D45" s="102">
        <f t="shared" si="1"/>
        <v>59</v>
      </c>
      <c r="E45" s="329"/>
      <c r="G45" s="96">
        <v>43</v>
      </c>
      <c r="H45" s="211" t="s">
        <v>100</v>
      </c>
      <c r="I45" s="210">
        <v>1.9872685185185184E-2</v>
      </c>
      <c r="J45" s="97">
        <v>58</v>
      </c>
      <c r="K45" s="98">
        <f t="shared" si="2"/>
        <v>6.2591134441528145E-3</v>
      </c>
    </row>
    <row r="46" spans="1:12" ht="12.7" x14ac:dyDescent="0.4">
      <c r="A46" s="96">
        <v>4</v>
      </c>
      <c r="B46" s="211" t="s">
        <v>100</v>
      </c>
      <c r="C46" s="210">
        <f t="shared" si="0"/>
        <v>1.9872685185185184E-2</v>
      </c>
      <c r="D46" s="102">
        <f t="shared" si="1"/>
        <v>58</v>
      </c>
      <c r="E46" s="329"/>
      <c r="G46" s="96">
        <v>44</v>
      </c>
      <c r="H46" s="211" t="s">
        <v>58</v>
      </c>
      <c r="I46" s="210">
        <v>1.9930555555555556E-2</v>
      </c>
      <c r="J46" s="97">
        <v>57</v>
      </c>
      <c r="K46" s="98">
        <f t="shared" si="2"/>
        <v>6.2773403324584429E-3</v>
      </c>
    </row>
    <row r="47" spans="1:12" ht="12.7" x14ac:dyDescent="0.4">
      <c r="A47" s="96">
        <v>5</v>
      </c>
      <c r="B47" s="5" t="s">
        <v>12</v>
      </c>
      <c r="C47" s="210">
        <f t="shared" si="0"/>
        <v>1.9976851851851853E-2</v>
      </c>
      <c r="D47" s="102">
        <f t="shared" si="1"/>
        <v>56</v>
      </c>
      <c r="E47" s="329"/>
      <c r="G47" s="96">
        <v>45</v>
      </c>
      <c r="H47" s="5" t="s">
        <v>12</v>
      </c>
      <c r="I47" s="210">
        <v>1.9976851851851853E-2</v>
      </c>
      <c r="J47" s="97">
        <v>56</v>
      </c>
      <c r="K47" s="98">
        <f t="shared" si="2"/>
        <v>6.2919218431029466E-3</v>
      </c>
    </row>
    <row r="48" spans="1:12" ht="12.7" x14ac:dyDescent="0.4">
      <c r="A48" s="96">
        <v>6</v>
      </c>
      <c r="B48" s="211" t="s">
        <v>22</v>
      </c>
      <c r="C48" s="210">
        <f t="shared" si="0"/>
        <v>2.1689814814814815E-2</v>
      </c>
      <c r="D48" s="102">
        <f t="shared" si="1"/>
        <v>53</v>
      </c>
      <c r="E48" s="329"/>
      <c r="G48" s="96">
        <v>46</v>
      </c>
      <c r="H48" s="211" t="s">
        <v>117</v>
      </c>
      <c r="I48" s="210">
        <v>2.0659722222222222E-2</v>
      </c>
      <c r="J48" s="97">
        <v>55</v>
      </c>
      <c r="K48" s="98">
        <f t="shared" si="2"/>
        <v>6.5069991251093615E-3</v>
      </c>
    </row>
    <row r="49" spans="1:11" ht="12.7" x14ac:dyDescent="0.4">
      <c r="A49" s="96">
        <v>7</v>
      </c>
      <c r="B49" s="5" t="s">
        <v>25</v>
      </c>
      <c r="C49" s="210">
        <f t="shared" si="0"/>
        <v>2.1956018518518517E-2</v>
      </c>
      <c r="D49" s="102">
        <f t="shared" si="1"/>
        <v>52</v>
      </c>
      <c r="E49" s="329"/>
      <c r="G49" s="96">
        <v>47</v>
      </c>
      <c r="H49" s="5" t="s">
        <v>190</v>
      </c>
      <c r="I49" s="210">
        <v>2.0891203703703703E-2</v>
      </c>
      <c r="J49" s="97">
        <v>54</v>
      </c>
      <c r="K49" s="98">
        <f t="shared" si="2"/>
        <v>6.5799066783318759E-3</v>
      </c>
    </row>
    <row r="50" spans="1:11" ht="12.7" x14ac:dyDescent="0.4">
      <c r="A50" s="106">
        <v>8</v>
      </c>
      <c r="B50" s="213" t="s">
        <v>31</v>
      </c>
      <c r="C50" s="212">
        <f t="shared" si="0"/>
        <v>2.2361111111111113E-2</v>
      </c>
      <c r="D50" s="108">
        <f t="shared" si="1"/>
        <v>51</v>
      </c>
      <c r="E50" s="330"/>
      <c r="G50" s="96">
        <v>48</v>
      </c>
      <c r="H50" s="211" t="s">
        <v>22</v>
      </c>
      <c r="I50" s="210">
        <v>2.1689814814814815E-2</v>
      </c>
      <c r="J50" s="97">
        <v>53</v>
      </c>
      <c r="K50" s="98">
        <f t="shared" si="2"/>
        <v>6.8314377369495484E-3</v>
      </c>
    </row>
    <row r="51" spans="1:11" ht="12.7" x14ac:dyDescent="0.4">
      <c r="A51" s="105">
        <v>1</v>
      </c>
      <c r="B51" s="211" t="s">
        <v>117</v>
      </c>
      <c r="C51" s="210">
        <f t="shared" si="0"/>
        <v>2.0659722222222222E-2</v>
      </c>
      <c r="D51" s="102">
        <f t="shared" si="1"/>
        <v>55</v>
      </c>
      <c r="E51" s="328">
        <v>7</v>
      </c>
      <c r="G51" s="96">
        <v>49</v>
      </c>
      <c r="H51" s="5" t="s">
        <v>25</v>
      </c>
      <c r="I51" s="210">
        <v>2.1956018518518517E-2</v>
      </c>
      <c r="J51" s="97">
        <v>52</v>
      </c>
      <c r="K51" s="98">
        <f t="shared" si="2"/>
        <v>6.9152814231554392E-3</v>
      </c>
    </row>
    <row r="52" spans="1:11" ht="12.7" x14ac:dyDescent="0.4">
      <c r="A52" s="96">
        <v>2</v>
      </c>
      <c r="B52" s="5" t="s">
        <v>190</v>
      </c>
      <c r="C52" s="210">
        <f t="shared" si="0"/>
        <v>2.0891203703703703E-2</v>
      </c>
      <c r="D52" s="102">
        <f t="shared" si="1"/>
        <v>54</v>
      </c>
      <c r="E52" s="329"/>
      <c r="G52" s="96">
        <v>50</v>
      </c>
      <c r="H52" s="211" t="s">
        <v>31</v>
      </c>
      <c r="I52" s="210">
        <v>2.2361111111111113E-2</v>
      </c>
      <c r="J52" s="97">
        <v>51</v>
      </c>
      <c r="K52" s="98">
        <f t="shared" si="2"/>
        <v>7.0428696412948395E-3</v>
      </c>
    </row>
    <row r="53" spans="1:11" ht="12.7" x14ac:dyDescent="0.4">
      <c r="A53" s="96">
        <v>3</v>
      </c>
      <c r="B53" s="5" t="s">
        <v>24</v>
      </c>
      <c r="C53" s="210">
        <f t="shared" si="0"/>
        <v>2.3310185185185187E-2</v>
      </c>
      <c r="D53" s="102">
        <f t="shared" si="1"/>
        <v>50</v>
      </c>
      <c r="E53" s="329"/>
      <c r="G53" s="96">
        <v>51</v>
      </c>
      <c r="H53" s="5" t="s">
        <v>24</v>
      </c>
      <c r="I53" s="210">
        <v>2.3310185185185187E-2</v>
      </c>
      <c r="J53" s="97">
        <v>50</v>
      </c>
      <c r="K53" s="98">
        <f t="shared" si="2"/>
        <v>7.3417906095071461E-3</v>
      </c>
    </row>
    <row r="54" spans="1:11" ht="12.7" x14ac:dyDescent="0.4">
      <c r="A54" s="106">
        <v>4</v>
      </c>
      <c r="B54" s="211" t="s">
        <v>14</v>
      </c>
      <c r="C54" s="210">
        <f t="shared" si="0"/>
        <v>2.9803240740740741E-2</v>
      </c>
      <c r="D54" s="102">
        <f t="shared" si="1"/>
        <v>45</v>
      </c>
      <c r="E54" s="330"/>
      <c r="G54" s="96">
        <v>52</v>
      </c>
      <c r="H54" s="211" t="s">
        <v>48</v>
      </c>
      <c r="I54" s="210">
        <v>2.3553240740740739E-2</v>
      </c>
      <c r="J54" s="97">
        <v>49</v>
      </c>
      <c r="K54" s="98">
        <f t="shared" si="2"/>
        <v>7.4183435403907842E-3</v>
      </c>
    </row>
    <row r="55" spans="1:11" ht="12.7" x14ac:dyDescent="0.4">
      <c r="A55" s="105">
        <v>1</v>
      </c>
      <c r="B55" s="225" t="s">
        <v>48</v>
      </c>
      <c r="C55" s="209">
        <f t="shared" si="0"/>
        <v>2.3553240740740739E-2</v>
      </c>
      <c r="D55" s="93">
        <f t="shared" si="1"/>
        <v>49</v>
      </c>
      <c r="E55" s="328">
        <v>8</v>
      </c>
      <c r="G55" s="96">
        <v>53</v>
      </c>
      <c r="H55" s="211" t="s">
        <v>21</v>
      </c>
      <c r="I55" s="210">
        <v>2.4606481481481479E-2</v>
      </c>
      <c r="J55" s="97">
        <v>48</v>
      </c>
      <c r="K55" s="98">
        <f t="shared" si="2"/>
        <v>7.750072907553222E-3</v>
      </c>
    </row>
    <row r="56" spans="1:11" ht="12.7" x14ac:dyDescent="0.4">
      <c r="A56" s="96">
        <v>2</v>
      </c>
      <c r="B56" s="211" t="s">
        <v>21</v>
      </c>
      <c r="C56" s="210">
        <f t="shared" si="0"/>
        <v>2.4606481481481479E-2</v>
      </c>
      <c r="D56" s="102">
        <f t="shared" si="1"/>
        <v>48</v>
      </c>
      <c r="E56" s="329"/>
      <c r="G56" s="96">
        <v>54</v>
      </c>
      <c r="H56" s="211" t="s">
        <v>26</v>
      </c>
      <c r="I56" s="210">
        <v>2.9756944444444447E-2</v>
      </c>
      <c r="J56" s="97">
        <v>47</v>
      </c>
      <c r="K56" s="98">
        <f t="shared" si="2"/>
        <v>9.372265966754157E-3</v>
      </c>
    </row>
    <row r="57" spans="1:11" ht="12.7" x14ac:dyDescent="0.4">
      <c r="A57" s="96">
        <v>3</v>
      </c>
      <c r="B57" s="211" t="s">
        <v>26</v>
      </c>
      <c r="C57" s="210">
        <f t="shared" si="0"/>
        <v>2.9756944444444447E-2</v>
      </c>
      <c r="D57" s="102">
        <f t="shared" si="1"/>
        <v>47</v>
      </c>
      <c r="E57" s="329"/>
      <c r="G57" s="96">
        <v>55</v>
      </c>
      <c r="H57" s="5" t="s">
        <v>35</v>
      </c>
      <c r="I57" s="210">
        <v>2.9756944444444447E-2</v>
      </c>
      <c r="J57" s="97">
        <v>46</v>
      </c>
      <c r="K57" s="98">
        <f t="shared" si="2"/>
        <v>9.372265966754157E-3</v>
      </c>
    </row>
    <row r="58" spans="1:11" ht="12.7" x14ac:dyDescent="0.4">
      <c r="A58" s="106">
        <v>4</v>
      </c>
      <c r="B58" s="223" t="s">
        <v>35</v>
      </c>
      <c r="C58" s="212">
        <f t="shared" si="0"/>
        <v>2.9756944444444447E-2</v>
      </c>
      <c r="D58" s="108">
        <f t="shared" si="1"/>
        <v>46</v>
      </c>
      <c r="E58" s="330"/>
      <c r="F58" s="222"/>
      <c r="G58" s="106">
        <v>56</v>
      </c>
      <c r="H58" s="213" t="s">
        <v>14</v>
      </c>
      <c r="I58" s="212">
        <v>2.9803240740740741E-2</v>
      </c>
      <c r="J58" s="127">
        <v>45</v>
      </c>
      <c r="K58" s="128">
        <f t="shared" si="2"/>
        <v>9.386847477398659E-3</v>
      </c>
    </row>
  </sheetData>
  <mergeCells count="9">
    <mergeCell ref="E36:E42"/>
    <mergeCell ref="E43:E50"/>
    <mergeCell ref="E51:E54"/>
    <mergeCell ref="E55:E58"/>
    <mergeCell ref="A1:E1"/>
    <mergeCell ref="E3:E9"/>
    <mergeCell ref="E10:E19"/>
    <mergeCell ref="E20:E26"/>
    <mergeCell ref="E27:E3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7"/>
  <sheetViews>
    <sheetView showGridLines="0" zoomScaleNormal="100" workbookViewId="0">
      <selection activeCell="Q1" sqref="Q1:T1048576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4.1171875" style="116" customWidth="1"/>
    <col min="6" max="6" width="2.41015625" style="116" customWidth="1"/>
    <col min="7" max="7" width="5.41015625" style="90" bestFit="1" customWidth="1"/>
    <col min="8" max="8" width="18.3515625" style="1" bestFit="1" customWidth="1"/>
    <col min="9" max="9" width="7.52734375" style="130" bestFit="1" customWidth="1"/>
    <col min="10" max="10" width="6.17578125" style="90" bestFit="1" customWidth="1"/>
    <col min="11" max="11" width="8.05859375" style="120" customWidth="1"/>
    <col min="12" max="12" width="3.17578125" style="120" customWidth="1"/>
    <col min="13" max="13" width="3.9375" style="1" bestFit="1" customWidth="1"/>
    <col min="14" max="14" width="15.64453125" style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8" customFormat="1" ht="19.5" customHeight="1" x14ac:dyDescent="0.4">
      <c r="A1" s="326"/>
      <c r="B1" s="327"/>
      <c r="C1" s="327"/>
      <c r="D1" s="327"/>
      <c r="E1" s="327"/>
      <c r="F1" s="25"/>
      <c r="G1" s="7">
        <v>5</v>
      </c>
      <c r="H1" s="32" t="s">
        <v>152</v>
      </c>
      <c r="I1" s="172"/>
      <c r="J1" s="25"/>
      <c r="L1" s="7"/>
    </row>
    <row r="2" spans="1:15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88" t="s">
        <v>5</v>
      </c>
      <c r="N2" s="88" t="s">
        <v>151</v>
      </c>
      <c r="O2" s="89" t="s">
        <v>0</v>
      </c>
    </row>
    <row r="3" spans="1:15" ht="12.75" customHeight="1" x14ac:dyDescent="0.4">
      <c r="A3" s="91">
        <v>1</v>
      </c>
      <c r="B3" s="208" t="s">
        <v>133</v>
      </c>
      <c r="C3" s="226" t="s">
        <v>192</v>
      </c>
      <c r="D3" s="93">
        <f t="shared" ref="D3:D4" si="0">VLOOKUP($B3,$H$2:$J$34,3,FALSE)</f>
        <v>100</v>
      </c>
      <c r="E3" s="94">
        <v>1</v>
      </c>
      <c r="F3" s="228"/>
      <c r="G3" s="105">
        <v>1</v>
      </c>
      <c r="H3" s="208" t="s">
        <v>133</v>
      </c>
      <c r="I3" s="226" t="s">
        <v>192</v>
      </c>
      <c r="J3" s="231">
        <v>100</v>
      </c>
      <c r="K3" s="232">
        <f>I3/G$1</f>
        <v>4.2037037037037043E-3</v>
      </c>
      <c r="L3" s="99"/>
      <c r="M3" s="236">
        <v>1</v>
      </c>
      <c r="N3" s="125" t="s">
        <v>262</v>
      </c>
      <c r="O3" s="126" t="s">
        <v>201</v>
      </c>
    </row>
    <row r="4" spans="1:15" ht="12.7" x14ac:dyDescent="0.4">
      <c r="A4" s="100">
        <v>2</v>
      </c>
      <c r="B4" s="5" t="s">
        <v>173</v>
      </c>
      <c r="C4" s="36" t="s">
        <v>193</v>
      </c>
      <c r="D4" s="102">
        <f t="shared" si="0"/>
        <v>99</v>
      </c>
      <c r="E4" s="103">
        <v>1</v>
      </c>
      <c r="F4" s="229"/>
      <c r="G4" s="96">
        <v>2</v>
      </c>
      <c r="H4" s="5" t="s">
        <v>173</v>
      </c>
      <c r="I4" s="36" t="s">
        <v>193</v>
      </c>
      <c r="J4" s="97">
        <v>99</v>
      </c>
      <c r="K4" s="98">
        <f t="shared" ref="K4:K67" si="1">I4/G$1</f>
        <v>4.2453703703703707E-3</v>
      </c>
      <c r="L4" s="99"/>
      <c r="M4" s="237">
        <v>2</v>
      </c>
      <c r="N4" s="56" t="s">
        <v>167</v>
      </c>
      <c r="O4" s="57" t="s">
        <v>204</v>
      </c>
    </row>
    <row r="5" spans="1:15" ht="12.7" x14ac:dyDescent="0.4">
      <c r="A5" s="100">
        <v>3</v>
      </c>
      <c r="B5" s="5" t="s">
        <v>85</v>
      </c>
      <c r="C5" s="36" t="s">
        <v>194</v>
      </c>
      <c r="D5" s="102">
        <f>VLOOKUP($B5,$H$2:$J$70,3,FALSE)</f>
        <v>98</v>
      </c>
      <c r="E5" s="103">
        <v>1</v>
      </c>
      <c r="F5" s="229"/>
      <c r="G5" s="96">
        <v>3</v>
      </c>
      <c r="H5" s="5" t="s">
        <v>85</v>
      </c>
      <c r="I5" s="36" t="s">
        <v>194</v>
      </c>
      <c r="J5" s="97">
        <v>98</v>
      </c>
      <c r="K5" s="98">
        <f t="shared" si="1"/>
        <v>4.3194444444444443E-3</v>
      </c>
      <c r="L5" s="99"/>
      <c r="M5" s="237">
        <v>3</v>
      </c>
      <c r="N5" s="56" t="s">
        <v>258</v>
      </c>
      <c r="O5" s="57" t="s">
        <v>207</v>
      </c>
    </row>
    <row r="6" spans="1:15" ht="12.7" x14ac:dyDescent="0.4">
      <c r="A6" s="100">
        <v>4</v>
      </c>
      <c r="B6" s="5" t="s">
        <v>174</v>
      </c>
      <c r="C6" s="36" t="s">
        <v>195</v>
      </c>
      <c r="D6" s="102">
        <f t="shared" ref="D6:D67" si="2">VLOOKUP($B6,$H$2:$J$70,3,FALSE)</f>
        <v>97</v>
      </c>
      <c r="E6" s="103">
        <v>1</v>
      </c>
      <c r="F6" s="229"/>
      <c r="G6" s="96">
        <v>4</v>
      </c>
      <c r="H6" s="5" t="s">
        <v>174</v>
      </c>
      <c r="I6" s="36" t="s">
        <v>195</v>
      </c>
      <c r="J6" s="97">
        <v>97</v>
      </c>
      <c r="K6" s="98">
        <f t="shared" si="1"/>
        <v>4.4050925925925915E-3</v>
      </c>
      <c r="L6" s="99"/>
      <c r="M6" s="237">
        <v>4</v>
      </c>
      <c r="N6" s="56" t="s">
        <v>86</v>
      </c>
      <c r="O6" s="57" t="s">
        <v>212</v>
      </c>
    </row>
    <row r="7" spans="1:15" ht="12.7" x14ac:dyDescent="0.4">
      <c r="A7" s="100">
        <v>5</v>
      </c>
      <c r="B7" s="5" t="s">
        <v>121</v>
      </c>
      <c r="C7" s="36" t="s">
        <v>196</v>
      </c>
      <c r="D7" s="102">
        <f t="shared" si="2"/>
        <v>96</v>
      </c>
      <c r="E7" s="103">
        <v>1</v>
      </c>
      <c r="F7" s="229"/>
      <c r="G7" s="96">
        <v>5</v>
      </c>
      <c r="H7" s="5" t="s">
        <v>121</v>
      </c>
      <c r="I7" s="36" t="s">
        <v>196</v>
      </c>
      <c r="J7" s="97">
        <v>96</v>
      </c>
      <c r="K7" s="98">
        <f t="shared" si="1"/>
        <v>4.4282407407407413E-3</v>
      </c>
      <c r="L7" s="99"/>
      <c r="M7" s="237">
        <v>5</v>
      </c>
      <c r="N7" s="56" t="s">
        <v>180</v>
      </c>
      <c r="O7" s="57" t="s">
        <v>214</v>
      </c>
    </row>
    <row r="8" spans="1:15" ht="12.7" x14ac:dyDescent="0.4">
      <c r="A8" s="100">
        <v>6</v>
      </c>
      <c r="B8" s="36" t="s">
        <v>185</v>
      </c>
      <c r="C8" s="36" t="s">
        <v>197</v>
      </c>
      <c r="D8" s="102">
        <f t="shared" si="2"/>
        <v>95</v>
      </c>
      <c r="E8" s="103">
        <v>1</v>
      </c>
      <c r="F8" s="229"/>
      <c r="G8" s="96">
        <v>6</v>
      </c>
      <c r="H8" s="36" t="s">
        <v>185</v>
      </c>
      <c r="I8" s="36" t="s">
        <v>197</v>
      </c>
      <c r="J8" s="97">
        <v>95</v>
      </c>
      <c r="K8" s="98">
        <f t="shared" si="1"/>
        <v>4.4421296296296301E-3</v>
      </c>
      <c r="L8" s="99"/>
      <c r="M8" s="237">
        <v>6</v>
      </c>
      <c r="N8" s="56" t="s">
        <v>186</v>
      </c>
      <c r="O8" s="57" t="s">
        <v>215</v>
      </c>
    </row>
    <row r="9" spans="1:15" ht="12.7" x14ac:dyDescent="0.4">
      <c r="A9" s="100">
        <v>7</v>
      </c>
      <c r="B9" s="36" t="s">
        <v>112</v>
      </c>
      <c r="C9" s="36" t="s">
        <v>198</v>
      </c>
      <c r="D9" s="102">
        <f t="shared" si="2"/>
        <v>94</v>
      </c>
      <c r="E9" s="103">
        <v>1</v>
      </c>
      <c r="F9" s="229"/>
      <c r="G9" s="96">
        <v>7</v>
      </c>
      <c r="H9" s="36" t="s">
        <v>112</v>
      </c>
      <c r="I9" s="36" t="s">
        <v>198</v>
      </c>
      <c r="J9" s="97">
        <v>94</v>
      </c>
      <c r="K9" s="98">
        <f t="shared" si="1"/>
        <v>4.5138888888888885E-3</v>
      </c>
      <c r="L9" s="99"/>
      <c r="M9" s="237">
        <v>7</v>
      </c>
      <c r="N9" s="56" t="s">
        <v>80</v>
      </c>
      <c r="O9" s="57" t="s">
        <v>221</v>
      </c>
    </row>
    <row r="10" spans="1:15" ht="12.7" x14ac:dyDescent="0.4">
      <c r="A10" s="106">
        <v>8</v>
      </c>
      <c r="B10" s="227" t="s">
        <v>17</v>
      </c>
      <c r="C10" s="227" t="s">
        <v>199</v>
      </c>
      <c r="D10" s="108">
        <f t="shared" si="2"/>
        <v>93</v>
      </c>
      <c r="E10" s="109">
        <v>1</v>
      </c>
      <c r="F10" s="228"/>
      <c r="G10" s="96">
        <v>8</v>
      </c>
      <c r="H10" s="36" t="s">
        <v>17</v>
      </c>
      <c r="I10" s="36" t="s">
        <v>199</v>
      </c>
      <c r="J10" s="97">
        <v>93</v>
      </c>
      <c r="K10" s="98">
        <f t="shared" si="1"/>
        <v>4.6388888888888886E-3</v>
      </c>
      <c r="L10" s="99"/>
      <c r="M10" s="237">
        <v>8</v>
      </c>
      <c r="N10" s="56" t="s">
        <v>98</v>
      </c>
      <c r="O10" s="57" t="s">
        <v>222</v>
      </c>
    </row>
    <row r="11" spans="1:15" ht="12.75" customHeight="1" x14ac:dyDescent="0.4">
      <c r="A11" s="105">
        <v>1</v>
      </c>
      <c r="B11" s="226" t="s">
        <v>162</v>
      </c>
      <c r="C11" s="226" t="s">
        <v>200</v>
      </c>
      <c r="D11" s="93">
        <f t="shared" si="2"/>
        <v>92</v>
      </c>
      <c r="E11" s="94">
        <v>2</v>
      </c>
      <c r="F11" s="229"/>
      <c r="G11" s="96">
        <v>9</v>
      </c>
      <c r="H11" s="36" t="s">
        <v>162</v>
      </c>
      <c r="I11" s="36" t="s">
        <v>200</v>
      </c>
      <c r="J11" s="97">
        <v>92</v>
      </c>
      <c r="K11" s="98">
        <f t="shared" si="1"/>
        <v>4.7291666666666671E-3</v>
      </c>
      <c r="L11" s="99"/>
      <c r="M11" s="237">
        <v>9</v>
      </c>
      <c r="N11" s="56" t="s">
        <v>261</v>
      </c>
      <c r="O11" s="57" t="s">
        <v>224</v>
      </c>
    </row>
    <row r="12" spans="1:15" ht="12.7" x14ac:dyDescent="0.4">
      <c r="A12" s="96">
        <v>2</v>
      </c>
      <c r="B12" s="5" t="s">
        <v>262</v>
      </c>
      <c r="C12" s="36" t="s">
        <v>201</v>
      </c>
      <c r="D12" s="102">
        <f t="shared" si="2"/>
        <v>91</v>
      </c>
      <c r="E12" s="103">
        <v>2</v>
      </c>
      <c r="F12" s="229"/>
      <c r="G12" s="96">
        <v>10</v>
      </c>
      <c r="H12" s="5" t="s">
        <v>262</v>
      </c>
      <c r="I12" s="36" t="s">
        <v>201</v>
      </c>
      <c r="J12" s="97">
        <v>91</v>
      </c>
      <c r="K12" s="98">
        <f t="shared" si="1"/>
        <v>4.7916666666666663E-3</v>
      </c>
      <c r="L12" s="99"/>
      <c r="M12" s="237">
        <v>10</v>
      </c>
      <c r="N12" s="56" t="s">
        <v>169</v>
      </c>
      <c r="O12" s="57" t="s">
        <v>225</v>
      </c>
    </row>
    <row r="13" spans="1:15" ht="12.7" x14ac:dyDescent="0.4">
      <c r="A13" s="96">
        <v>3</v>
      </c>
      <c r="B13" s="36" t="s">
        <v>175</v>
      </c>
      <c r="C13" s="36" t="s">
        <v>202</v>
      </c>
      <c r="D13" s="102">
        <f t="shared" si="2"/>
        <v>90</v>
      </c>
      <c r="E13" s="103">
        <v>2</v>
      </c>
      <c r="F13" s="229"/>
      <c r="G13" s="96">
        <v>11</v>
      </c>
      <c r="H13" s="36" t="s">
        <v>175</v>
      </c>
      <c r="I13" s="36" t="s">
        <v>202</v>
      </c>
      <c r="J13" s="97">
        <v>90</v>
      </c>
      <c r="K13" s="98">
        <f t="shared" si="1"/>
        <v>4.8356481481481479E-3</v>
      </c>
      <c r="L13" s="99"/>
      <c r="M13" s="237">
        <v>11</v>
      </c>
      <c r="N13" s="56" t="s">
        <v>57</v>
      </c>
      <c r="O13" s="57" t="s">
        <v>229</v>
      </c>
    </row>
    <row r="14" spans="1:15" ht="12.7" x14ac:dyDescent="0.4">
      <c r="A14" s="96">
        <v>4</v>
      </c>
      <c r="B14" s="36" t="s">
        <v>257</v>
      </c>
      <c r="C14" s="36" t="s">
        <v>203</v>
      </c>
      <c r="D14" s="102">
        <f t="shared" si="2"/>
        <v>89</v>
      </c>
      <c r="E14" s="103">
        <v>2</v>
      </c>
      <c r="F14" s="229"/>
      <c r="G14" s="96">
        <v>12</v>
      </c>
      <c r="H14" s="36" t="s">
        <v>257</v>
      </c>
      <c r="I14" s="36" t="s">
        <v>203</v>
      </c>
      <c r="J14" s="97">
        <v>89</v>
      </c>
      <c r="K14" s="98">
        <f t="shared" si="1"/>
        <v>4.9189814814814816E-3</v>
      </c>
      <c r="L14" s="99"/>
      <c r="M14" s="237">
        <v>12</v>
      </c>
      <c r="N14" s="56" t="s">
        <v>51</v>
      </c>
      <c r="O14" s="57" t="s">
        <v>230</v>
      </c>
    </row>
    <row r="15" spans="1:15" ht="12.7" x14ac:dyDescent="0.4">
      <c r="A15" s="96">
        <v>5</v>
      </c>
      <c r="B15" s="36" t="s">
        <v>167</v>
      </c>
      <c r="C15" s="36" t="s">
        <v>204</v>
      </c>
      <c r="D15" s="102">
        <f t="shared" si="2"/>
        <v>88</v>
      </c>
      <c r="E15" s="103">
        <v>2</v>
      </c>
      <c r="F15" s="229"/>
      <c r="G15" s="96">
        <v>13</v>
      </c>
      <c r="H15" s="36" t="s">
        <v>167</v>
      </c>
      <c r="I15" s="36" t="s">
        <v>204</v>
      </c>
      <c r="J15" s="97">
        <v>88</v>
      </c>
      <c r="K15" s="98">
        <f t="shared" si="1"/>
        <v>4.9513888888888889E-3</v>
      </c>
      <c r="L15" s="99"/>
      <c r="M15" s="237">
        <v>13</v>
      </c>
      <c r="N15" s="56" t="s">
        <v>88</v>
      </c>
      <c r="O15" s="57" t="s">
        <v>232</v>
      </c>
    </row>
    <row r="16" spans="1:15" ht="12.7" x14ac:dyDescent="0.4">
      <c r="A16" s="96">
        <v>6</v>
      </c>
      <c r="B16" s="36" t="s">
        <v>176</v>
      </c>
      <c r="C16" s="36" t="s">
        <v>205</v>
      </c>
      <c r="D16" s="102">
        <f t="shared" si="2"/>
        <v>87</v>
      </c>
      <c r="E16" s="103">
        <v>2</v>
      </c>
      <c r="F16" s="228"/>
      <c r="G16" s="96">
        <v>14</v>
      </c>
      <c r="H16" s="36" t="s">
        <v>176</v>
      </c>
      <c r="I16" s="36" t="s">
        <v>205</v>
      </c>
      <c r="J16" s="97">
        <v>87</v>
      </c>
      <c r="K16" s="98">
        <f t="shared" si="1"/>
        <v>5.053240740740741E-3</v>
      </c>
      <c r="L16" s="99"/>
      <c r="M16" s="237">
        <v>14</v>
      </c>
      <c r="N16" s="56" t="s">
        <v>23</v>
      </c>
      <c r="O16" s="57" t="s">
        <v>233</v>
      </c>
    </row>
    <row r="17" spans="1:15" ht="12.7" x14ac:dyDescent="0.4">
      <c r="A17" s="96">
        <v>7</v>
      </c>
      <c r="B17" s="36" t="s">
        <v>79</v>
      </c>
      <c r="C17" s="36" t="s">
        <v>206</v>
      </c>
      <c r="D17" s="102">
        <f t="shared" si="2"/>
        <v>86</v>
      </c>
      <c r="E17" s="103">
        <v>2</v>
      </c>
      <c r="F17" s="229"/>
      <c r="G17" s="96">
        <v>15</v>
      </c>
      <c r="H17" s="36" t="s">
        <v>79</v>
      </c>
      <c r="I17" s="36" t="s">
        <v>206</v>
      </c>
      <c r="J17" s="97">
        <v>86</v>
      </c>
      <c r="K17" s="98">
        <f t="shared" si="1"/>
        <v>5.1203703703703706E-3</v>
      </c>
      <c r="L17" s="99"/>
      <c r="M17" s="237">
        <v>15</v>
      </c>
      <c r="N17" s="56" t="s">
        <v>191</v>
      </c>
      <c r="O17" s="57" t="s">
        <v>234</v>
      </c>
    </row>
    <row r="18" spans="1:15" ht="12.7" x14ac:dyDescent="0.4">
      <c r="A18" s="96">
        <v>8</v>
      </c>
      <c r="B18" s="36" t="s">
        <v>258</v>
      </c>
      <c r="C18" s="36" t="s">
        <v>207</v>
      </c>
      <c r="D18" s="102">
        <f t="shared" si="2"/>
        <v>85</v>
      </c>
      <c r="E18" s="103">
        <v>2</v>
      </c>
      <c r="F18" s="229"/>
      <c r="G18" s="96">
        <v>16</v>
      </c>
      <c r="H18" s="36" t="s">
        <v>258</v>
      </c>
      <c r="I18" s="36" t="s">
        <v>207</v>
      </c>
      <c r="J18" s="97">
        <v>85</v>
      </c>
      <c r="K18" s="98">
        <f t="shared" si="1"/>
        <v>5.2060185185185187E-3</v>
      </c>
      <c r="L18" s="99"/>
      <c r="M18" s="237">
        <v>16</v>
      </c>
      <c r="N18" s="56" t="s">
        <v>187</v>
      </c>
      <c r="O18" s="57" t="s">
        <v>235</v>
      </c>
    </row>
    <row r="19" spans="1:15" ht="12.7" x14ac:dyDescent="0.4">
      <c r="A19" s="96">
        <v>9</v>
      </c>
      <c r="B19" s="5" t="s">
        <v>165</v>
      </c>
      <c r="C19" s="36" t="s">
        <v>208</v>
      </c>
      <c r="D19" s="102">
        <f t="shared" si="2"/>
        <v>84</v>
      </c>
      <c r="E19" s="103">
        <v>2</v>
      </c>
      <c r="F19" s="229"/>
      <c r="G19" s="96">
        <v>17</v>
      </c>
      <c r="H19" s="5" t="s">
        <v>165</v>
      </c>
      <c r="I19" s="36" t="s">
        <v>208</v>
      </c>
      <c r="J19" s="97">
        <v>84</v>
      </c>
      <c r="K19" s="98">
        <f t="shared" si="1"/>
        <v>5.3263888888888892E-3</v>
      </c>
      <c r="L19" s="99"/>
      <c r="M19" s="237">
        <v>17</v>
      </c>
      <c r="N19" s="56" t="s">
        <v>73</v>
      </c>
      <c r="O19" s="57" t="s">
        <v>238</v>
      </c>
    </row>
    <row r="20" spans="1:15" ht="12.7" x14ac:dyDescent="0.4">
      <c r="A20" s="96">
        <v>10</v>
      </c>
      <c r="B20" s="36" t="s">
        <v>259</v>
      </c>
      <c r="C20" s="36" t="s">
        <v>209</v>
      </c>
      <c r="D20" s="102">
        <f t="shared" si="2"/>
        <v>83</v>
      </c>
      <c r="E20" s="103">
        <v>2</v>
      </c>
      <c r="F20" s="230"/>
      <c r="G20" s="96">
        <v>18</v>
      </c>
      <c r="H20" s="36" t="s">
        <v>259</v>
      </c>
      <c r="I20" s="36" t="s">
        <v>209</v>
      </c>
      <c r="J20" s="97">
        <v>83</v>
      </c>
      <c r="K20" s="98">
        <f t="shared" si="1"/>
        <v>5.3611111111111108E-3</v>
      </c>
      <c r="L20" s="99"/>
      <c r="M20" s="237">
        <v>18</v>
      </c>
      <c r="N20" s="56" t="s">
        <v>184</v>
      </c>
      <c r="O20" s="57" t="s">
        <v>240</v>
      </c>
    </row>
    <row r="21" spans="1:15" ht="12.7" x14ac:dyDescent="0.4">
      <c r="A21" s="96">
        <v>11</v>
      </c>
      <c r="B21" s="36" t="s">
        <v>52</v>
      </c>
      <c r="C21" s="36" t="s">
        <v>211</v>
      </c>
      <c r="D21" s="102">
        <f t="shared" si="2"/>
        <v>81</v>
      </c>
      <c r="E21" s="103">
        <v>2</v>
      </c>
      <c r="F21" s="174"/>
      <c r="G21" s="96">
        <v>19</v>
      </c>
      <c r="H21" s="36" t="s">
        <v>260</v>
      </c>
      <c r="I21" s="36" t="s">
        <v>210</v>
      </c>
      <c r="J21" s="97">
        <v>82</v>
      </c>
      <c r="K21" s="98">
        <f t="shared" si="1"/>
        <v>5.409722222222222E-3</v>
      </c>
      <c r="L21" s="99"/>
      <c r="M21" s="237">
        <v>19</v>
      </c>
      <c r="N21" s="56" t="s">
        <v>163</v>
      </c>
      <c r="O21" s="57" t="s">
        <v>241</v>
      </c>
    </row>
    <row r="22" spans="1:15" ht="12.75" customHeight="1" x14ac:dyDescent="0.4">
      <c r="A22" s="96">
        <v>12</v>
      </c>
      <c r="B22" s="36" t="s">
        <v>119</v>
      </c>
      <c r="C22" s="36" t="s">
        <v>219</v>
      </c>
      <c r="D22" s="102">
        <f t="shared" si="2"/>
        <v>73</v>
      </c>
      <c r="E22" s="103">
        <v>2</v>
      </c>
      <c r="F22" s="174"/>
      <c r="G22" s="96">
        <v>20</v>
      </c>
      <c r="H22" s="36" t="s">
        <v>52</v>
      </c>
      <c r="I22" s="36" t="s">
        <v>211</v>
      </c>
      <c r="J22" s="97">
        <v>81</v>
      </c>
      <c r="K22" s="98">
        <f t="shared" si="1"/>
        <v>5.4189814814814812E-3</v>
      </c>
      <c r="L22" s="99"/>
      <c r="M22" s="237">
        <v>20</v>
      </c>
      <c r="N22" s="56" t="s">
        <v>50</v>
      </c>
      <c r="O22" s="57" t="s">
        <v>243</v>
      </c>
    </row>
    <row r="23" spans="1:15" ht="12.7" x14ac:dyDescent="0.4">
      <c r="A23" s="106">
        <v>13</v>
      </c>
      <c r="B23" s="227" t="s">
        <v>54</v>
      </c>
      <c r="C23" s="227" t="s">
        <v>226</v>
      </c>
      <c r="D23" s="108">
        <f t="shared" si="2"/>
        <v>66</v>
      </c>
      <c r="E23" s="109">
        <v>2</v>
      </c>
      <c r="F23" s="174"/>
      <c r="G23" s="96">
        <v>21</v>
      </c>
      <c r="H23" s="5" t="s">
        <v>86</v>
      </c>
      <c r="I23" s="36" t="s">
        <v>212</v>
      </c>
      <c r="J23" s="97">
        <v>80</v>
      </c>
      <c r="K23" s="98">
        <f t="shared" si="1"/>
        <v>5.518518518518519E-3</v>
      </c>
      <c r="L23" s="99"/>
      <c r="M23" s="237">
        <v>21</v>
      </c>
      <c r="N23" s="56" t="s">
        <v>13</v>
      </c>
      <c r="O23" s="57" t="s">
        <v>244</v>
      </c>
    </row>
    <row r="24" spans="1:15" ht="12.7" x14ac:dyDescent="0.4">
      <c r="A24" s="105">
        <v>1</v>
      </c>
      <c r="B24" s="226" t="s">
        <v>260</v>
      </c>
      <c r="C24" s="226" t="s">
        <v>210</v>
      </c>
      <c r="D24" s="93">
        <f t="shared" si="2"/>
        <v>82</v>
      </c>
      <c r="E24" s="94">
        <v>3</v>
      </c>
      <c r="F24" s="174"/>
      <c r="G24" s="96">
        <v>22</v>
      </c>
      <c r="H24" s="36" t="s">
        <v>179</v>
      </c>
      <c r="I24" s="36" t="s">
        <v>213</v>
      </c>
      <c r="J24" s="97">
        <v>79</v>
      </c>
      <c r="K24" s="98">
        <f t="shared" si="1"/>
        <v>5.5231481481481486E-3</v>
      </c>
      <c r="L24" s="99"/>
      <c r="M24" s="237">
        <v>22</v>
      </c>
      <c r="N24" s="56" t="s">
        <v>58</v>
      </c>
      <c r="O24" s="57" t="s">
        <v>245</v>
      </c>
    </row>
    <row r="25" spans="1:15" ht="12.7" x14ac:dyDescent="0.4">
      <c r="A25" s="96">
        <v>2</v>
      </c>
      <c r="B25" s="5" t="s">
        <v>86</v>
      </c>
      <c r="C25" s="36" t="s">
        <v>212</v>
      </c>
      <c r="D25" s="102">
        <f t="shared" si="2"/>
        <v>80</v>
      </c>
      <c r="E25" s="103">
        <v>3</v>
      </c>
      <c r="F25" s="174"/>
      <c r="G25" s="96">
        <v>23</v>
      </c>
      <c r="H25" s="36" t="s">
        <v>180</v>
      </c>
      <c r="I25" s="36" t="s">
        <v>214</v>
      </c>
      <c r="J25" s="97">
        <v>78</v>
      </c>
      <c r="K25" s="98">
        <f t="shared" si="1"/>
        <v>5.5416666666666661E-3</v>
      </c>
      <c r="L25" s="99"/>
      <c r="M25" s="237">
        <v>23</v>
      </c>
      <c r="N25" s="56" t="s">
        <v>55</v>
      </c>
      <c r="O25" s="57" t="s">
        <v>246</v>
      </c>
    </row>
    <row r="26" spans="1:15" ht="12.7" x14ac:dyDescent="0.4">
      <c r="A26" s="96">
        <v>3</v>
      </c>
      <c r="B26" s="36" t="s">
        <v>179</v>
      </c>
      <c r="C26" s="36" t="s">
        <v>213</v>
      </c>
      <c r="D26" s="102">
        <f t="shared" si="2"/>
        <v>79</v>
      </c>
      <c r="E26" s="103">
        <v>3</v>
      </c>
      <c r="F26" s="174"/>
      <c r="G26" s="96">
        <v>24</v>
      </c>
      <c r="H26" s="36" t="s">
        <v>186</v>
      </c>
      <c r="I26" s="36" t="s">
        <v>215</v>
      </c>
      <c r="J26" s="97">
        <v>77</v>
      </c>
      <c r="K26" s="98">
        <f t="shared" si="1"/>
        <v>5.6203703703703711E-3</v>
      </c>
      <c r="L26" s="99"/>
      <c r="M26" s="237">
        <v>24</v>
      </c>
      <c r="N26" s="56" t="s">
        <v>67</v>
      </c>
      <c r="O26" s="57" t="s">
        <v>247</v>
      </c>
    </row>
    <row r="27" spans="1:15" ht="12.7" x14ac:dyDescent="0.4">
      <c r="A27" s="100">
        <v>4</v>
      </c>
      <c r="B27" s="36" t="s">
        <v>180</v>
      </c>
      <c r="C27" s="36" t="s">
        <v>214</v>
      </c>
      <c r="D27" s="102">
        <f t="shared" si="2"/>
        <v>78</v>
      </c>
      <c r="E27" s="103">
        <v>3</v>
      </c>
      <c r="F27" s="174"/>
      <c r="G27" s="96">
        <v>25</v>
      </c>
      <c r="H27" s="36" t="s">
        <v>136</v>
      </c>
      <c r="I27" s="36" t="s">
        <v>216</v>
      </c>
      <c r="J27" s="97">
        <v>76</v>
      </c>
      <c r="K27" s="98">
        <f t="shared" si="1"/>
        <v>5.6226851851851854E-3</v>
      </c>
      <c r="L27" s="99"/>
      <c r="M27" s="237">
        <v>25</v>
      </c>
      <c r="N27" s="56" t="s">
        <v>25</v>
      </c>
      <c r="O27" s="57" t="s">
        <v>248</v>
      </c>
    </row>
    <row r="28" spans="1:15" ht="12.7" x14ac:dyDescent="0.4">
      <c r="A28" s="96">
        <v>5</v>
      </c>
      <c r="B28" s="36" t="s">
        <v>186</v>
      </c>
      <c r="C28" s="36" t="s">
        <v>215</v>
      </c>
      <c r="D28" s="102">
        <f t="shared" si="2"/>
        <v>77</v>
      </c>
      <c r="E28" s="103">
        <v>3</v>
      </c>
      <c r="F28" s="174"/>
      <c r="G28" s="96">
        <v>26</v>
      </c>
      <c r="H28" s="36" t="s">
        <v>37</v>
      </c>
      <c r="I28" s="36" t="s">
        <v>217</v>
      </c>
      <c r="J28" s="97">
        <v>75</v>
      </c>
      <c r="K28" s="98">
        <f t="shared" si="1"/>
        <v>5.6851851851851846E-3</v>
      </c>
      <c r="L28" s="99"/>
      <c r="M28" s="237">
        <v>26</v>
      </c>
      <c r="N28" s="56" t="s">
        <v>182</v>
      </c>
      <c r="O28" s="57" t="s">
        <v>249</v>
      </c>
    </row>
    <row r="29" spans="1:15" ht="12.7" x14ac:dyDescent="0.4">
      <c r="A29" s="96">
        <v>6</v>
      </c>
      <c r="B29" s="36" t="s">
        <v>123</v>
      </c>
      <c r="C29" s="36" t="s">
        <v>218</v>
      </c>
      <c r="D29" s="102">
        <f t="shared" si="2"/>
        <v>74</v>
      </c>
      <c r="E29" s="103">
        <v>3</v>
      </c>
      <c r="F29" s="174"/>
      <c r="G29" s="96">
        <v>27</v>
      </c>
      <c r="H29" s="36" t="s">
        <v>123</v>
      </c>
      <c r="I29" s="36" t="s">
        <v>218</v>
      </c>
      <c r="J29" s="97">
        <v>74</v>
      </c>
      <c r="K29" s="98">
        <f t="shared" si="1"/>
        <v>5.6898148148148151E-3</v>
      </c>
      <c r="L29" s="99"/>
      <c r="M29" s="237">
        <v>27</v>
      </c>
      <c r="N29" s="56" t="s">
        <v>22</v>
      </c>
      <c r="O29" s="57" t="s">
        <v>250</v>
      </c>
    </row>
    <row r="30" spans="1:15" ht="12.7" x14ac:dyDescent="0.4">
      <c r="A30" s="100">
        <v>7</v>
      </c>
      <c r="B30" s="36" t="s">
        <v>18</v>
      </c>
      <c r="C30" s="36" t="s">
        <v>220</v>
      </c>
      <c r="D30" s="102">
        <f t="shared" si="2"/>
        <v>72</v>
      </c>
      <c r="E30" s="103">
        <v>3</v>
      </c>
      <c r="F30" s="174"/>
      <c r="G30" s="96">
        <v>28</v>
      </c>
      <c r="H30" s="36" t="s">
        <v>119</v>
      </c>
      <c r="I30" s="36" t="s">
        <v>219</v>
      </c>
      <c r="J30" s="97">
        <v>73</v>
      </c>
      <c r="K30" s="98">
        <f t="shared" si="1"/>
        <v>5.6944444444444447E-3</v>
      </c>
      <c r="L30" s="99"/>
      <c r="M30" s="237">
        <v>28</v>
      </c>
      <c r="N30" s="56" t="s">
        <v>68</v>
      </c>
      <c r="O30" s="57" t="s">
        <v>251</v>
      </c>
    </row>
    <row r="31" spans="1:15" ht="12.7" x14ac:dyDescent="0.4">
      <c r="A31" s="100">
        <v>8</v>
      </c>
      <c r="B31" s="36" t="s">
        <v>98</v>
      </c>
      <c r="C31" s="36" t="s">
        <v>222</v>
      </c>
      <c r="D31" s="102">
        <f t="shared" si="2"/>
        <v>70</v>
      </c>
      <c r="E31" s="103">
        <v>3</v>
      </c>
      <c r="F31" s="230"/>
      <c r="G31" s="96">
        <v>29</v>
      </c>
      <c r="H31" s="36" t="s">
        <v>18</v>
      </c>
      <c r="I31" s="36" t="s">
        <v>220</v>
      </c>
      <c r="J31" s="97">
        <v>72</v>
      </c>
      <c r="K31" s="98">
        <f t="shared" si="1"/>
        <v>5.7268518518518528E-3</v>
      </c>
      <c r="L31" s="99"/>
      <c r="M31" s="237">
        <v>29</v>
      </c>
      <c r="N31" s="56" t="s">
        <v>24</v>
      </c>
      <c r="O31" s="57" t="s">
        <v>252</v>
      </c>
    </row>
    <row r="32" spans="1:15" ht="12.7" x14ac:dyDescent="0.4">
      <c r="A32" s="96">
        <v>9</v>
      </c>
      <c r="B32" s="36" t="s">
        <v>116</v>
      </c>
      <c r="C32" s="36" t="s">
        <v>223</v>
      </c>
      <c r="D32" s="102">
        <f t="shared" si="2"/>
        <v>69</v>
      </c>
      <c r="E32" s="103">
        <v>3</v>
      </c>
      <c r="F32" s="174"/>
      <c r="G32" s="96">
        <v>30</v>
      </c>
      <c r="H32" s="36" t="s">
        <v>80</v>
      </c>
      <c r="I32" s="36" t="s">
        <v>221</v>
      </c>
      <c r="J32" s="97">
        <v>71</v>
      </c>
      <c r="K32" s="98">
        <f t="shared" si="1"/>
        <v>5.7476851851851855E-3</v>
      </c>
      <c r="L32" s="99"/>
      <c r="M32" s="237">
        <v>30</v>
      </c>
      <c r="N32" s="56" t="s">
        <v>48</v>
      </c>
      <c r="O32" s="57" t="s">
        <v>253</v>
      </c>
    </row>
    <row r="33" spans="1:15" ht="12.75" customHeight="1" x14ac:dyDescent="0.4">
      <c r="A33" s="106">
        <v>10</v>
      </c>
      <c r="B33" s="223" t="s">
        <v>261</v>
      </c>
      <c r="C33" s="227" t="s">
        <v>224</v>
      </c>
      <c r="D33" s="108">
        <f t="shared" si="2"/>
        <v>68</v>
      </c>
      <c r="E33" s="109">
        <v>3</v>
      </c>
      <c r="F33" s="174"/>
      <c r="G33" s="96">
        <v>31</v>
      </c>
      <c r="H33" s="36" t="s">
        <v>98</v>
      </c>
      <c r="I33" s="36" t="s">
        <v>222</v>
      </c>
      <c r="J33" s="97">
        <v>70</v>
      </c>
      <c r="K33" s="98">
        <f t="shared" si="1"/>
        <v>5.7731481481481488E-3</v>
      </c>
      <c r="L33" s="99"/>
      <c r="M33" s="237">
        <v>31</v>
      </c>
      <c r="N33" s="56" t="s">
        <v>33</v>
      </c>
      <c r="O33" s="57" t="s">
        <v>254</v>
      </c>
    </row>
    <row r="34" spans="1:15" ht="12.75" customHeight="1" x14ac:dyDescent="0.4">
      <c r="A34" s="105">
        <v>1</v>
      </c>
      <c r="B34" s="226" t="s">
        <v>136</v>
      </c>
      <c r="C34" s="226" t="s">
        <v>216</v>
      </c>
      <c r="D34" s="93">
        <f t="shared" si="2"/>
        <v>76</v>
      </c>
      <c r="E34" s="94">
        <v>4</v>
      </c>
      <c r="F34" s="174"/>
      <c r="G34" s="96">
        <v>32</v>
      </c>
      <c r="H34" s="36" t="s">
        <v>116</v>
      </c>
      <c r="I34" s="36" t="s">
        <v>223</v>
      </c>
      <c r="J34" s="97">
        <v>69</v>
      </c>
      <c r="K34" s="98">
        <f t="shared" si="1"/>
        <v>5.8171296296296296E-3</v>
      </c>
      <c r="L34" s="99"/>
      <c r="M34" s="237">
        <v>32</v>
      </c>
      <c r="N34" s="56" t="s">
        <v>14</v>
      </c>
      <c r="O34" s="57" t="s">
        <v>255</v>
      </c>
    </row>
    <row r="35" spans="1:15" ht="12.7" x14ac:dyDescent="0.4">
      <c r="A35" s="96">
        <v>2</v>
      </c>
      <c r="B35" s="36" t="s">
        <v>37</v>
      </c>
      <c r="C35" s="36" t="s">
        <v>217</v>
      </c>
      <c r="D35" s="96">
        <f t="shared" si="2"/>
        <v>75</v>
      </c>
      <c r="E35" s="110">
        <v>4</v>
      </c>
      <c r="G35" s="96">
        <v>33</v>
      </c>
      <c r="H35" s="36" t="s">
        <v>261</v>
      </c>
      <c r="I35" s="36" t="s">
        <v>224</v>
      </c>
      <c r="J35" s="97">
        <v>68</v>
      </c>
      <c r="K35" s="98">
        <f t="shared" si="1"/>
        <v>5.844907407407408E-3</v>
      </c>
      <c r="M35" s="238">
        <v>33</v>
      </c>
      <c r="N35" s="59" t="s">
        <v>150</v>
      </c>
      <c r="O35" s="131" t="s">
        <v>256</v>
      </c>
    </row>
    <row r="36" spans="1:15" ht="12.7" x14ac:dyDescent="0.4">
      <c r="A36" s="96">
        <v>3</v>
      </c>
      <c r="B36" s="36" t="s">
        <v>80</v>
      </c>
      <c r="C36" s="36" t="s">
        <v>221</v>
      </c>
      <c r="D36" s="96">
        <f t="shared" si="2"/>
        <v>71</v>
      </c>
      <c r="E36" s="110">
        <v>4</v>
      </c>
      <c r="G36" s="96">
        <v>34</v>
      </c>
      <c r="H36" s="36" t="s">
        <v>169</v>
      </c>
      <c r="I36" s="36" t="s">
        <v>225</v>
      </c>
      <c r="J36" s="97">
        <v>67</v>
      </c>
      <c r="K36" s="98">
        <f t="shared" si="1"/>
        <v>5.8634259259259264E-3</v>
      </c>
    </row>
    <row r="37" spans="1:15" ht="12.7" x14ac:dyDescent="0.4">
      <c r="A37" s="96">
        <v>4</v>
      </c>
      <c r="B37" s="36" t="s">
        <v>169</v>
      </c>
      <c r="C37" s="36" t="s">
        <v>225</v>
      </c>
      <c r="D37" s="96">
        <f t="shared" si="2"/>
        <v>67</v>
      </c>
      <c r="E37" s="110">
        <v>4</v>
      </c>
      <c r="G37" s="96">
        <v>35</v>
      </c>
      <c r="H37" s="5" t="s">
        <v>54</v>
      </c>
      <c r="I37" s="36" t="s">
        <v>226</v>
      </c>
      <c r="J37" s="97">
        <v>66</v>
      </c>
      <c r="K37" s="98">
        <f t="shared" si="1"/>
        <v>5.8958333333333337E-3</v>
      </c>
    </row>
    <row r="38" spans="1:15" ht="12.7" x14ac:dyDescent="0.4">
      <c r="A38" s="96">
        <v>5</v>
      </c>
      <c r="B38" s="36" t="s">
        <v>56</v>
      </c>
      <c r="C38" s="36" t="s">
        <v>227</v>
      </c>
      <c r="D38" s="96">
        <f t="shared" si="2"/>
        <v>65</v>
      </c>
      <c r="E38" s="110">
        <v>4</v>
      </c>
      <c r="G38" s="96">
        <v>36</v>
      </c>
      <c r="H38" s="36" t="s">
        <v>56</v>
      </c>
      <c r="I38" s="36" t="s">
        <v>227</v>
      </c>
      <c r="J38" s="97">
        <v>65</v>
      </c>
      <c r="K38" s="98">
        <f t="shared" si="1"/>
        <v>5.9236111111111104E-3</v>
      </c>
    </row>
    <row r="39" spans="1:15" ht="12.7" x14ac:dyDescent="0.4">
      <c r="A39" s="96">
        <v>6</v>
      </c>
      <c r="B39" s="36" t="s">
        <v>141</v>
      </c>
      <c r="C39" s="36" t="s">
        <v>228</v>
      </c>
      <c r="D39" s="96">
        <f t="shared" si="2"/>
        <v>64</v>
      </c>
      <c r="E39" s="110">
        <v>4</v>
      </c>
      <c r="G39" s="96">
        <v>37</v>
      </c>
      <c r="H39" s="36" t="s">
        <v>141</v>
      </c>
      <c r="I39" s="36" t="s">
        <v>228</v>
      </c>
      <c r="J39" s="97">
        <v>64</v>
      </c>
      <c r="K39" s="98">
        <f t="shared" si="1"/>
        <v>5.944444444444444E-3</v>
      </c>
    </row>
    <row r="40" spans="1:15" ht="12.7" x14ac:dyDescent="0.4">
      <c r="A40" s="96">
        <v>7</v>
      </c>
      <c r="B40" s="36" t="s">
        <v>51</v>
      </c>
      <c r="C40" s="36" t="s">
        <v>230</v>
      </c>
      <c r="D40" s="96">
        <f t="shared" si="2"/>
        <v>62</v>
      </c>
      <c r="E40" s="110">
        <v>4</v>
      </c>
      <c r="G40" s="96">
        <v>38</v>
      </c>
      <c r="H40" s="36" t="s">
        <v>57</v>
      </c>
      <c r="I40" s="36" t="s">
        <v>229</v>
      </c>
      <c r="J40" s="97">
        <v>63</v>
      </c>
      <c r="K40" s="98">
        <f t="shared" si="1"/>
        <v>5.9861111111111113E-3</v>
      </c>
    </row>
    <row r="41" spans="1:15" ht="12.7" x14ac:dyDescent="0.4">
      <c r="A41" s="96">
        <v>8</v>
      </c>
      <c r="B41" s="36" t="s">
        <v>75</v>
      </c>
      <c r="C41" s="36" t="s">
        <v>231</v>
      </c>
      <c r="D41" s="96">
        <f t="shared" si="2"/>
        <v>61</v>
      </c>
      <c r="E41" s="110">
        <v>4</v>
      </c>
      <c r="G41" s="96">
        <v>39</v>
      </c>
      <c r="H41" s="36" t="s">
        <v>51</v>
      </c>
      <c r="I41" s="36" t="s">
        <v>230</v>
      </c>
      <c r="J41" s="97">
        <v>62</v>
      </c>
      <c r="K41" s="98">
        <f t="shared" si="1"/>
        <v>6.0717592592592594E-3</v>
      </c>
    </row>
    <row r="42" spans="1:15" ht="12.7" x14ac:dyDescent="0.4">
      <c r="A42" s="96">
        <v>9</v>
      </c>
      <c r="B42" s="36" t="s">
        <v>23</v>
      </c>
      <c r="C42" s="36" t="s">
        <v>233</v>
      </c>
      <c r="D42" s="96">
        <f t="shared" si="2"/>
        <v>59</v>
      </c>
      <c r="E42" s="110">
        <v>4</v>
      </c>
      <c r="G42" s="96">
        <v>40</v>
      </c>
      <c r="H42" s="36" t="s">
        <v>75</v>
      </c>
      <c r="I42" s="36" t="s">
        <v>231</v>
      </c>
      <c r="J42" s="97">
        <v>61</v>
      </c>
      <c r="K42" s="98">
        <f t="shared" si="1"/>
        <v>6.0787037037037034E-3</v>
      </c>
    </row>
    <row r="43" spans="1:15" ht="12.7" x14ac:dyDescent="0.4">
      <c r="A43" s="106">
        <v>10</v>
      </c>
      <c r="B43" s="227" t="s">
        <v>191</v>
      </c>
      <c r="C43" s="227" t="s">
        <v>234</v>
      </c>
      <c r="D43" s="106">
        <f t="shared" si="2"/>
        <v>58</v>
      </c>
      <c r="E43" s="115">
        <v>4</v>
      </c>
      <c r="G43" s="96">
        <v>41</v>
      </c>
      <c r="H43" s="36" t="s">
        <v>88</v>
      </c>
      <c r="I43" s="36" t="s">
        <v>232</v>
      </c>
      <c r="J43" s="97">
        <v>60</v>
      </c>
      <c r="K43" s="98">
        <f t="shared" si="1"/>
        <v>6.0810185185185186E-3</v>
      </c>
    </row>
    <row r="44" spans="1:15" ht="12.7" x14ac:dyDescent="0.4">
      <c r="A44" s="105">
        <v>1</v>
      </c>
      <c r="B44" s="226" t="s">
        <v>57</v>
      </c>
      <c r="C44" s="226" t="s">
        <v>229</v>
      </c>
      <c r="D44" s="105">
        <f t="shared" si="2"/>
        <v>63</v>
      </c>
      <c r="E44" s="113">
        <v>5</v>
      </c>
      <c r="G44" s="96">
        <v>42</v>
      </c>
      <c r="H44" s="36" t="s">
        <v>23</v>
      </c>
      <c r="I44" s="36" t="s">
        <v>233</v>
      </c>
      <c r="J44" s="97">
        <v>59</v>
      </c>
      <c r="K44" s="98">
        <f t="shared" si="1"/>
        <v>6.1064814814814818E-3</v>
      </c>
    </row>
    <row r="45" spans="1:15" ht="12.7" x14ac:dyDescent="0.4">
      <c r="A45" s="96">
        <v>2</v>
      </c>
      <c r="B45" s="36" t="s">
        <v>88</v>
      </c>
      <c r="C45" s="36" t="s">
        <v>232</v>
      </c>
      <c r="D45" s="96">
        <f t="shared" si="2"/>
        <v>60</v>
      </c>
      <c r="E45" s="110">
        <v>5</v>
      </c>
      <c r="G45" s="96">
        <v>43</v>
      </c>
      <c r="H45" s="36" t="s">
        <v>191</v>
      </c>
      <c r="I45" s="36" t="s">
        <v>234</v>
      </c>
      <c r="J45" s="97">
        <v>58</v>
      </c>
      <c r="K45" s="98">
        <f t="shared" si="1"/>
        <v>6.1435185185185186E-3</v>
      </c>
    </row>
    <row r="46" spans="1:15" ht="12.7" x14ac:dyDescent="0.4">
      <c r="A46" s="96">
        <v>3</v>
      </c>
      <c r="B46" s="36" t="s">
        <v>187</v>
      </c>
      <c r="C46" s="36" t="s">
        <v>235</v>
      </c>
      <c r="D46" s="96">
        <f t="shared" si="2"/>
        <v>57</v>
      </c>
      <c r="E46" s="110">
        <v>5</v>
      </c>
      <c r="G46" s="96">
        <v>44</v>
      </c>
      <c r="H46" s="36" t="s">
        <v>187</v>
      </c>
      <c r="I46" s="36" t="s">
        <v>235</v>
      </c>
      <c r="J46" s="97">
        <v>57</v>
      </c>
      <c r="K46" s="98">
        <f t="shared" si="1"/>
        <v>6.2847222222222219E-3</v>
      </c>
    </row>
    <row r="47" spans="1:15" ht="12.7" x14ac:dyDescent="0.4">
      <c r="A47" s="96">
        <v>4</v>
      </c>
      <c r="B47" s="5" t="s">
        <v>84</v>
      </c>
      <c r="C47" s="36" t="s">
        <v>236</v>
      </c>
      <c r="D47" s="96">
        <f t="shared" si="2"/>
        <v>56</v>
      </c>
      <c r="E47" s="110">
        <v>5</v>
      </c>
      <c r="G47" s="96">
        <v>45</v>
      </c>
      <c r="H47" s="5" t="s">
        <v>84</v>
      </c>
      <c r="I47" s="36" t="s">
        <v>236</v>
      </c>
      <c r="J47" s="97">
        <v>56</v>
      </c>
      <c r="K47" s="98">
        <f t="shared" si="1"/>
        <v>6.3495370370370372E-3</v>
      </c>
    </row>
    <row r="48" spans="1:15" ht="12.7" x14ac:dyDescent="0.4">
      <c r="A48" s="96">
        <v>5</v>
      </c>
      <c r="B48" s="36" t="s">
        <v>73</v>
      </c>
      <c r="C48" s="36" t="s">
        <v>238</v>
      </c>
      <c r="D48" s="96">
        <f t="shared" si="2"/>
        <v>54</v>
      </c>
      <c r="E48" s="110">
        <v>5</v>
      </c>
      <c r="G48" s="96">
        <v>46</v>
      </c>
      <c r="H48" s="36" t="s">
        <v>12</v>
      </c>
      <c r="I48" s="36" t="s">
        <v>237</v>
      </c>
      <c r="J48" s="97">
        <v>55</v>
      </c>
      <c r="K48" s="98">
        <f t="shared" si="1"/>
        <v>6.3842592592592605E-3</v>
      </c>
    </row>
    <row r="49" spans="1:11" ht="12.7" x14ac:dyDescent="0.4">
      <c r="A49" s="96">
        <v>6</v>
      </c>
      <c r="B49" s="36" t="s">
        <v>83</v>
      </c>
      <c r="C49" s="36" t="s">
        <v>239</v>
      </c>
      <c r="D49" s="96">
        <f t="shared" si="2"/>
        <v>53</v>
      </c>
      <c r="E49" s="110">
        <v>5</v>
      </c>
      <c r="G49" s="96">
        <v>47</v>
      </c>
      <c r="H49" s="36" t="s">
        <v>73</v>
      </c>
      <c r="I49" s="36" t="s">
        <v>238</v>
      </c>
      <c r="J49" s="97">
        <v>54</v>
      </c>
      <c r="K49" s="98">
        <f t="shared" si="1"/>
        <v>6.4513888888888885E-3</v>
      </c>
    </row>
    <row r="50" spans="1:11" ht="12.7" x14ac:dyDescent="0.4">
      <c r="A50" s="96">
        <v>7</v>
      </c>
      <c r="B50" s="36" t="s">
        <v>163</v>
      </c>
      <c r="C50" s="36" t="s">
        <v>241</v>
      </c>
      <c r="D50" s="96">
        <f t="shared" si="2"/>
        <v>51</v>
      </c>
      <c r="E50" s="110">
        <v>5</v>
      </c>
      <c r="G50" s="96">
        <v>48</v>
      </c>
      <c r="H50" s="36" t="s">
        <v>83</v>
      </c>
      <c r="I50" s="36" t="s">
        <v>239</v>
      </c>
      <c r="J50" s="97">
        <v>53</v>
      </c>
      <c r="K50" s="98">
        <f t="shared" si="1"/>
        <v>6.5115740740740741E-3</v>
      </c>
    </row>
    <row r="51" spans="1:11" ht="12.7" x14ac:dyDescent="0.4">
      <c r="A51" s="96">
        <v>8</v>
      </c>
      <c r="B51" s="36" t="s">
        <v>140</v>
      </c>
      <c r="C51" s="36" t="s">
        <v>242</v>
      </c>
      <c r="D51" s="96">
        <f t="shared" si="2"/>
        <v>50</v>
      </c>
      <c r="E51" s="110">
        <v>5</v>
      </c>
      <c r="G51" s="96">
        <v>49</v>
      </c>
      <c r="H51" s="36" t="s">
        <v>184</v>
      </c>
      <c r="I51" s="36" t="s">
        <v>240</v>
      </c>
      <c r="J51" s="97">
        <v>52</v>
      </c>
      <c r="K51" s="98">
        <f t="shared" si="1"/>
        <v>6.5763888888888886E-3</v>
      </c>
    </row>
    <row r="52" spans="1:11" ht="12.7" x14ac:dyDescent="0.4">
      <c r="A52" s="96">
        <v>9</v>
      </c>
      <c r="B52" s="36" t="s">
        <v>50</v>
      </c>
      <c r="C52" s="36" t="s">
        <v>243</v>
      </c>
      <c r="D52" s="96">
        <f t="shared" si="2"/>
        <v>49</v>
      </c>
      <c r="E52" s="110">
        <v>5</v>
      </c>
      <c r="G52" s="96">
        <v>50</v>
      </c>
      <c r="H52" s="36" t="s">
        <v>163</v>
      </c>
      <c r="I52" s="36" t="s">
        <v>241</v>
      </c>
      <c r="J52" s="97">
        <v>51</v>
      </c>
      <c r="K52" s="98">
        <f t="shared" si="1"/>
        <v>6.5787037037037047E-3</v>
      </c>
    </row>
    <row r="53" spans="1:11" ht="12.7" x14ac:dyDescent="0.4">
      <c r="A53" s="96">
        <v>10</v>
      </c>
      <c r="B53" s="36" t="s">
        <v>13</v>
      </c>
      <c r="C53" s="36" t="s">
        <v>244</v>
      </c>
      <c r="D53" s="96">
        <f t="shared" si="2"/>
        <v>48</v>
      </c>
      <c r="E53" s="110">
        <v>5</v>
      </c>
      <c r="G53" s="96">
        <v>51</v>
      </c>
      <c r="H53" s="36" t="s">
        <v>140</v>
      </c>
      <c r="I53" s="36" t="s">
        <v>242</v>
      </c>
      <c r="J53" s="97">
        <v>50</v>
      </c>
      <c r="K53" s="98">
        <f t="shared" si="1"/>
        <v>6.5810185185185182E-3</v>
      </c>
    </row>
    <row r="54" spans="1:11" ht="12.7" x14ac:dyDescent="0.4">
      <c r="A54" s="106">
        <v>11</v>
      </c>
      <c r="B54" s="223" t="s">
        <v>58</v>
      </c>
      <c r="C54" s="227" t="s">
        <v>245</v>
      </c>
      <c r="D54" s="106">
        <f t="shared" si="2"/>
        <v>47</v>
      </c>
      <c r="E54" s="115">
        <v>5</v>
      </c>
      <c r="G54" s="96">
        <v>52</v>
      </c>
      <c r="H54" s="36" t="s">
        <v>50</v>
      </c>
      <c r="I54" s="36" t="s">
        <v>243</v>
      </c>
      <c r="J54" s="97">
        <v>49</v>
      </c>
      <c r="K54" s="98">
        <f t="shared" si="1"/>
        <v>6.6458333333333326E-3</v>
      </c>
    </row>
    <row r="55" spans="1:11" ht="12.7" x14ac:dyDescent="0.4">
      <c r="A55" s="105">
        <v>1</v>
      </c>
      <c r="B55" s="226" t="s">
        <v>12</v>
      </c>
      <c r="C55" s="226" t="s">
        <v>237</v>
      </c>
      <c r="D55" s="105">
        <f t="shared" si="2"/>
        <v>55</v>
      </c>
      <c r="E55" s="113">
        <v>6</v>
      </c>
      <c r="G55" s="96">
        <v>53</v>
      </c>
      <c r="H55" s="36" t="s">
        <v>13</v>
      </c>
      <c r="I55" s="36" t="s">
        <v>244</v>
      </c>
      <c r="J55" s="97">
        <v>48</v>
      </c>
      <c r="K55" s="98">
        <f t="shared" si="1"/>
        <v>6.6620370370370375E-3</v>
      </c>
    </row>
    <row r="56" spans="1:11" ht="12.7" x14ac:dyDescent="0.4">
      <c r="A56" s="96">
        <v>2</v>
      </c>
      <c r="B56" s="36" t="s">
        <v>184</v>
      </c>
      <c r="C56" s="36" t="s">
        <v>240</v>
      </c>
      <c r="D56" s="96">
        <f t="shared" si="2"/>
        <v>52</v>
      </c>
      <c r="E56" s="110">
        <v>6</v>
      </c>
      <c r="G56" s="96">
        <v>54</v>
      </c>
      <c r="H56" s="5" t="s">
        <v>58</v>
      </c>
      <c r="I56" s="36" t="s">
        <v>245</v>
      </c>
      <c r="J56" s="97">
        <v>47</v>
      </c>
      <c r="K56" s="98">
        <f t="shared" si="1"/>
        <v>6.7731481481481479E-3</v>
      </c>
    </row>
    <row r="57" spans="1:11" ht="12.7" x14ac:dyDescent="0.4">
      <c r="A57" s="96">
        <v>3</v>
      </c>
      <c r="B57" s="36" t="s">
        <v>55</v>
      </c>
      <c r="C57" s="36" t="s">
        <v>246</v>
      </c>
      <c r="D57" s="96">
        <f t="shared" si="2"/>
        <v>46</v>
      </c>
      <c r="E57" s="110">
        <v>6</v>
      </c>
      <c r="G57" s="96">
        <v>55</v>
      </c>
      <c r="H57" s="36" t="s">
        <v>55</v>
      </c>
      <c r="I57" s="36" t="s">
        <v>246</v>
      </c>
      <c r="J57" s="97">
        <v>46</v>
      </c>
      <c r="K57" s="98">
        <f t="shared" si="1"/>
        <v>6.8541666666666664E-3</v>
      </c>
    </row>
    <row r="58" spans="1:11" ht="12.7" x14ac:dyDescent="0.4">
      <c r="A58" s="96">
        <v>4</v>
      </c>
      <c r="B58" s="36" t="s">
        <v>25</v>
      </c>
      <c r="C58" s="36" t="s">
        <v>248</v>
      </c>
      <c r="D58" s="96">
        <f t="shared" si="2"/>
        <v>44</v>
      </c>
      <c r="E58" s="110">
        <v>6</v>
      </c>
      <c r="G58" s="96">
        <v>56</v>
      </c>
      <c r="H58" s="36" t="s">
        <v>67</v>
      </c>
      <c r="I58" s="36" t="s">
        <v>247</v>
      </c>
      <c r="J58" s="97">
        <v>45</v>
      </c>
      <c r="K58" s="98">
        <f t="shared" si="1"/>
        <v>7.1643518518518523E-3</v>
      </c>
    </row>
    <row r="59" spans="1:11" ht="12.7" x14ac:dyDescent="0.4">
      <c r="A59" s="96">
        <v>5</v>
      </c>
      <c r="B59" s="36" t="s">
        <v>182</v>
      </c>
      <c r="C59" s="36" t="s">
        <v>249</v>
      </c>
      <c r="D59" s="96">
        <f t="shared" si="2"/>
        <v>43</v>
      </c>
      <c r="E59" s="110">
        <v>6</v>
      </c>
      <c r="G59" s="96">
        <v>57</v>
      </c>
      <c r="H59" s="5" t="s">
        <v>25</v>
      </c>
      <c r="I59" s="36" t="s">
        <v>248</v>
      </c>
      <c r="J59" s="97">
        <v>44</v>
      </c>
      <c r="K59" s="98">
        <f t="shared" si="1"/>
        <v>7.2083333333333331E-3</v>
      </c>
    </row>
    <row r="60" spans="1:11" ht="12.7" x14ac:dyDescent="0.4">
      <c r="A60" s="106">
        <v>6</v>
      </c>
      <c r="B60" s="227" t="s">
        <v>22</v>
      </c>
      <c r="C60" s="227" t="s">
        <v>250</v>
      </c>
      <c r="D60" s="106">
        <f t="shared" si="2"/>
        <v>42</v>
      </c>
      <c r="E60" s="115">
        <v>6</v>
      </c>
      <c r="G60" s="96">
        <v>58</v>
      </c>
      <c r="H60" s="36" t="s">
        <v>182</v>
      </c>
      <c r="I60" s="36" t="s">
        <v>249</v>
      </c>
      <c r="J60" s="97">
        <v>43</v>
      </c>
      <c r="K60" s="98">
        <f t="shared" si="1"/>
        <v>7.2384259259259259E-3</v>
      </c>
    </row>
    <row r="61" spans="1:11" ht="12.7" x14ac:dyDescent="0.4">
      <c r="A61" s="105">
        <v>1</v>
      </c>
      <c r="B61" s="226" t="s">
        <v>67</v>
      </c>
      <c r="C61" s="226" t="s">
        <v>247</v>
      </c>
      <c r="D61" s="105">
        <f t="shared" si="2"/>
        <v>45</v>
      </c>
      <c r="E61" s="113">
        <v>7</v>
      </c>
      <c r="G61" s="96">
        <v>59</v>
      </c>
      <c r="H61" s="36" t="s">
        <v>22</v>
      </c>
      <c r="I61" s="36" t="s">
        <v>250</v>
      </c>
      <c r="J61" s="97">
        <v>42</v>
      </c>
      <c r="K61" s="98">
        <f t="shared" si="1"/>
        <v>7.5509259259259262E-3</v>
      </c>
    </row>
    <row r="62" spans="1:11" ht="12.7" x14ac:dyDescent="0.4">
      <c r="A62" s="96">
        <v>2</v>
      </c>
      <c r="B62" s="36" t="s">
        <v>68</v>
      </c>
      <c r="C62" s="36" t="s">
        <v>251</v>
      </c>
      <c r="D62" s="96">
        <f t="shared" si="2"/>
        <v>41</v>
      </c>
      <c r="E62" s="110">
        <v>7</v>
      </c>
      <c r="G62" s="96">
        <v>60</v>
      </c>
      <c r="H62" s="36" t="s">
        <v>68</v>
      </c>
      <c r="I62" s="36" t="s">
        <v>251</v>
      </c>
      <c r="J62" s="97">
        <v>41</v>
      </c>
      <c r="K62" s="98">
        <f t="shared" si="1"/>
        <v>7.5740740740740733E-3</v>
      </c>
    </row>
    <row r="63" spans="1:11" ht="12.7" x14ac:dyDescent="0.4">
      <c r="A63" s="96">
        <v>3</v>
      </c>
      <c r="B63" s="36" t="s">
        <v>24</v>
      </c>
      <c r="C63" s="36" t="s">
        <v>252</v>
      </c>
      <c r="D63" s="96">
        <f t="shared" si="2"/>
        <v>40</v>
      </c>
      <c r="E63" s="110">
        <v>7</v>
      </c>
      <c r="G63" s="96">
        <v>61</v>
      </c>
      <c r="H63" s="36" t="s">
        <v>24</v>
      </c>
      <c r="I63" s="36" t="s">
        <v>252</v>
      </c>
      <c r="J63" s="97">
        <v>40</v>
      </c>
      <c r="K63" s="98">
        <f t="shared" si="1"/>
        <v>7.8194444444444448E-3</v>
      </c>
    </row>
    <row r="64" spans="1:11" ht="12.7" x14ac:dyDescent="0.4">
      <c r="A64" s="106">
        <v>4</v>
      </c>
      <c r="B64" s="227" t="s">
        <v>14</v>
      </c>
      <c r="C64" s="227" t="s">
        <v>255</v>
      </c>
      <c r="D64" s="106">
        <f t="shared" si="2"/>
        <v>37</v>
      </c>
      <c r="E64" s="115">
        <v>7</v>
      </c>
      <c r="G64" s="96">
        <v>62</v>
      </c>
      <c r="H64" s="36" t="s">
        <v>48</v>
      </c>
      <c r="I64" s="36" t="s">
        <v>253</v>
      </c>
      <c r="J64" s="97">
        <v>39</v>
      </c>
      <c r="K64" s="98">
        <f t="shared" si="1"/>
        <v>8.4328703703703718E-3</v>
      </c>
    </row>
    <row r="65" spans="1:11" ht="12.7" x14ac:dyDescent="0.4">
      <c r="A65" s="105">
        <v>1</v>
      </c>
      <c r="B65" s="226" t="s">
        <v>48</v>
      </c>
      <c r="C65" s="226" t="s">
        <v>253</v>
      </c>
      <c r="D65" s="105">
        <f t="shared" si="2"/>
        <v>39</v>
      </c>
      <c r="E65" s="113">
        <v>8</v>
      </c>
      <c r="G65" s="96">
        <v>63</v>
      </c>
      <c r="H65" s="36" t="s">
        <v>33</v>
      </c>
      <c r="I65" s="36" t="s">
        <v>254</v>
      </c>
      <c r="J65" s="97">
        <v>38</v>
      </c>
      <c r="K65" s="98">
        <f t="shared" si="1"/>
        <v>8.5300925925925926E-3</v>
      </c>
    </row>
    <row r="66" spans="1:11" ht="12.7" x14ac:dyDescent="0.4">
      <c r="A66" s="96">
        <v>2</v>
      </c>
      <c r="B66" s="36" t="s">
        <v>33</v>
      </c>
      <c r="C66" s="36" t="s">
        <v>254</v>
      </c>
      <c r="D66" s="96">
        <f t="shared" si="2"/>
        <v>38</v>
      </c>
      <c r="E66" s="110">
        <v>8</v>
      </c>
      <c r="G66" s="96">
        <v>64</v>
      </c>
      <c r="H66" s="36" t="s">
        <v>14</v>
      </c>
      <c r="I66" s="36" t="s">
        <v>255</v>
      </c>
      <c r="J66" s="97">
        <v>37</v>
      </c>
      <c r="K66" s="98">
        <f t="shared" si="1"/>
        <v>8.532407407407407E-3</v>
      </c>
    </row>
    <row r="67" spans="1:11" ht="12.7" x14ac:dyDescent="0.4">
      <c r="A67" s="106">
        <v>3</v>
      </c>
      <c r="B67" s="227" t="s">
        <v>150</v>
      </c>
      <c r="C67" s="227" t="s">
        <v>256</v>
      </c>
      <c r="D67" s="106">
        <f t="shared" si="2"/>
        <v>36</v>
      </c>
      <c r="E67" s="115">
        <v>8</v>
      </c>
      <c r="G67" s="106">
        <v>65</v>
      </c>
      <c r="H67" s="227" t="s">
        <v>150</v>
      </c>
      <c r="I67" s="227" t="s">
        <v>256</v>
      </c>
      <c r="J67" s="127">
        <v>36</v>
      </c>
      <c r="K67" s="128">
        <f t="shared" si="1"/>
        <v>9.6782407407407407E-3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6"/>
  <sheetViews>
    <sheetView showGridLines="0" zoomScaleNormal="100" workbookViewId="0">
      <selection activeCell="A3" sqref="A3:A9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7.234375" style="1" bestFit="1" customWidth="1"/>
    <col min="9" max="9" width="7.8203125" style="130" bestFit="1" customWidth="1"/>
    <col min="10" max="10" width="6.17578125" style="90" bestFit="1" customWidth="1"/>
    <col min="11" max="11" width="8.05859375" style="120" customWidth="1"/>
    <col min="12" max="12" width="3.17578125" style="120" customWidth="1"/>
    <col min="13" max="13" width="3.9375" style="1" bestFit="1" customWidth="1"/>
    <col min="14" max="14" width="15.64453125" style="1" customWidth="1"/>
    <col min="15" max="15" width="7.8203125" style="1" bestFit="1" customWidth="1"/>
    <col min="16" max="16384" width="13.5859375" style="1"/>
  </cols>
  <sheetData>
    <row r="1" spans="1:15" s="78" customFormat="1" ht="19.5" customHeight="1" x14ac:dyDescent="0.4">
      <c r="A1" s="331" t="s">
        <v>265</v>
      </c>
      <c r="B1" s="332"/>
      <c r="C1" s="332"/>
      <c r="D1" s="332"/>
      <c r="E1" s="332"/>
      <c r="F1" s="32" t="s">
        <v>264</v>
      </c>
      <c r="G1" s="7">
        <v>2.5</v>
      </c>
      <c r="H1" s="77" t="s">
        <v>152</v>
      </c>
      <c r="I1" s="129"/>
      <c r="J1" s="75"/>
      <c r="L1" s="76"/>
    </row>
    <row r="2" spans="1:15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88" t="s">
        <v>5</v>
      </c>
      <c r="N2" s="88" t="s">
        <v>151</v>
      </c>
      <c r="O2" s="89" t="s">
        <v>0</v>
      </c>
    </row>
    <row r="3" spans="1:15" ht="12.75" customHeight="1" x14ac:dyDescent="0.5">
      <c r="A3" s="91">
        <v>1</v>
      </c>
      <c r="B3" s="239" t="s">
        <v>185</v>
      </c>
      <c r="C3" s="240">
        <v>1.0462962962962964E-2</v>
      </c>
      <c r="D3" s="93">
        <f t="shared" ref="D3:D46" si="0">VLOOKUP($B3,$H$2:$J$55,3,FALSE)</f>
        <v>100</v>
      </c>
      <c r="E3" s="94">
        <v>1</v>
      </c>
      <c r="F3" s="95"/>
      <c r="G3" s="245">
        <v>1</v>
      </c>
      <c r="H3" s="245" t="s">
        <v>185</v>
      </c>
      <c r="I3" s="246">
        <v>1.0462962962962964E-2</v>
      </c>
      <c r="J3" s="231">
        <v>100</v>
      </c>
      <c r="K3" s="232">
        <f>I3/G$1</f>
        <v>4.1851851851851859E-3</v>
      </c>
      <c r="L3" s="99"/>
      <c r="M3" s="123">
        <v>1</v>
      </c>
      <c r="N3" s="125" t="s">
        <v>124</v>
      </c>
      <c r="O3" s="126">
        <v>1.2719907407407407E-2</v>
      </c>
    </row>
    <row r="4" spans="1:15" ht="14.35" x14ac:dyDescent="0.5">
      <c r="A4" s="100">
        <v>2</v>
      </c>
      <c r="B4" s="241" t="s">
        <v>38</v>
      </c>
      <c r="C4" s="242">
        <v>1.0543981481481481E-2</v>
      </c>
      <c r="D4" s="102">
        <f t="shared" si="0"/>
        <v>99</v>
      </c>
      <c r="E4" s="103">
        <v>1</v>
      </c>
      <c r="F4" s="104"/>
      <c r="G4" s="247">
        <v>2</v>
      </c>
      <c r="H4" s="247" t="s">
        <v>38</v>
      </c>
      <c r="I4" s="248">
        <v>1.0543981481481481E-2</v>
      </c>
      <c r="J4" s="97">
        <v>99</v>
      </c>
      <c r="K4" s="98">
        <f t="shared" ref="K4:K46" si="1">I4/G$1</f>
        <v>4.2175925925925922E-3</v>
      </c>
      <c r="L4" s="99"/>
      <c r="M4" s="124">
        <v>2</v>
      </c>
      <c r="N4" s="56" t="s">
        <v>180</v>
      </c>
      <c r="O4" s="57">
        <v>1.3182870370370371E-2</v>
      </c>
    </row>
    <row r="5" spans="1:15" ht="14.35" x14ac:dyDescent="0.5">
      <c r="A5" s="100">
        <v>3</v>
      </c>
      <c r="B5" s="241" t="s">
        <v>121</v>
      </c>
      <c r="C5" s="242">
        <v>1.0729166666666666E-2</v>
      </c>
      <c r="D5" s="102">
        <f t="shared" si="0"/>
        <v>98</v>
      </c>
      <c r="E5" s="103">
        <v>1</v>
      </c>
      <c r="F5" s="104"/>
      <c r="G5" s="247">
        <v>3</v>
      </c>
      <c r="H5" s="247" t="s">
        <v>121</v>
      </c>
      <c r="I5" s="248">
        <v>1.0729166666666666E-2</v>
      </c>
      <c r="J5" s="97">
        <v>98</v>
      </c>
      <c r="K5" s="98">
        <f t="shared" si="1"/>
        <v>4.2916666666666667E-3</v>
      </c>
      <c r="L5" s="99"/>
      <c r="M5" s="124">
        <v>3</v>
      </c>
      <c r="N5" s="56" t="s">
        <v>80</v>
      </c>
      <c r="O5" s="57">
        <v>1.3622685185185184E-2</v>
      </c>
    </row>
    <row r="6" spans="1:15" ht="14.35" x14ac:dyDescent="0.5">
      <c r="A6" s="100">
        <v>4</v>
      </c>
      <c r="B6" s="241" t="s">
        <v>93</v>
      </c>
      <c r="C6" s="242">
        <v>1.091435185185185E-2</v>
      </c>
      <c r="D6" s="102">
        <f t="shared" si="0"/>
        <v>97</v>
      </c>
      <c r="E6" s="103">
        <v>1</v>
      </c>
      <c r="F6" s="104"/>
      <c r="G6" s="247">
        <v>4</v>
      </c>
      <c r="H6" s="247" t="s">
        <v>93</v>
      </c>
      <c r="I6" s="248">
        <v>1.091435185185185E-2</v>
      </c>
      <c r="J6" s="97">
        <v>97</v>
      </c>
      <c r="K6" s="98">
        <f t="shared" si="1"/>
        <v>4.3657407407407403E-3</v>
      </c>
      <c r="L6" s="99"/>
      <c r="M6" s="124">
        <v>4</v>
      </c>
      <c r="N6" s="56" t="s">
        <v>98</v>
      </c>
      <c r="O6" s="57">
        <v>1.40625E-2</v>
      </c>
    </row>
    <row r="7" spans="1:15" ht="14.35" x14ac:dyDescent="0.5">
      <c r="A7" s="100">
        <v>5</v>
      </c>
      <c r="B7" s="241" t="s">
        <v>112</v>
      </c>
      <c r="C7" s="242">
        <v>1.1030092592592591E-2</v>
      </c>
      <c r="D7" s="102">
        <f t="shared" si="0"/>
        <v>96</v>
      </c>
      <c r="E7" s="103">
        <v>1</v>
      </c>
      <c r="F7" s="104"/>
      <c r="G7" s="247">
        <v>5</v>
      </c>
      <c r="H7" s="247" t="s">
        <v>112</v>
      </c>
      <c r="I7" s="248">
        <v>1.1030092592592591E-2</v>
      </c>
      <c r="J7" s="97">
        <v>96</v>
      </c>
      <c r="K7" s="98">
        <f t="shared" si="1"/>
        <v>4.4120370370370364E-3</v>
      </c>
      <c r="L7" s="99"/>
      <c r="M7" s="124">
        <v>5</v>
      </c>
      <c r="N7" s="56" t="s">
        <v>11</v>
      </c>
      <c r="O7" s="57">
        <v>1.4340277777777776E-2</v>
      </c>
    </row>
    <row r="8" spans="1:15" ht="14.35" x14ac:dyDescent="0.5">
      <c r="A8" s="100">
        <v>6</v>
      </c>
      <c r="B8" s="241" t="s">
        <v>17</v>
      </c>
      <c r="C8" s="242">
        <v>1.1249999999999998E-2</v>
      </c>
      <c r="D8" s="102">
        <f t="shared" si="0"/>
        <v>95</v>
      </c>
      <c r="E8" s="103">
        <v>1</v>
      </c>
      <c r="F8" s="104"/>
      <c r="G8" s="247">
        <v>6</v>
      </c>
      <c r="H8" s="247" t="s">
        <v>17</v>
      </c>
      <c r="I8" s="248">
        <v>1.1249999999999998E-2</v>
      </c>
      <c r="J8" s="97">
        <v>95</v>
      </c>
      <c r="K8" s="98">
        <f t="shared" si="1"/>
        <v>4.4999999999999988E-3</v>
      </c>
      <c r="L8" s="99"/>
      <c r="M8" s="124">
        <v>6</v>
      </c>
      <c r="N8" s="56" t="s">
        <v>66</v>
      </c>
      <c r="O8" s="57">
        <v>1.4467592592592593E-2</v>
      </c>
    </row>
    <row r="9" spans="1:15" ht="14.35" x14ac:dyDescent="0.5">
      <c r="A9" s="114">
        <v>1</v>
      </c>
      <c r="B9" s="243" t="s">
        <v>173</v>
      </c>
      <c r="C9" s="244">
        <v>1.1400462962962965E-2</v>
      </c>
      <c r="D9" s="108">
        <f t="shared" si="0"/>
        <v>94</v>
      </c>
      <c r="E9" s="109">
        <v>1</v>
      </c>
      <c r="F9" s="104"/>
      <c r="G9" s="247">
        <v>7</v>
      </c>
      <c r="H9" s="247" t="s">
        <v>173</v>
      </c>
      <c r="I9" s="248">
        <v>1.1400462962962965E-2</v>
      </c>
      <c r="J9" s="97">
        <v>94</v>
      </c>
      <c r="K9" s="98">
        <f t="shared" si="1"/>
        <v>4.5601851851851862E-3</v>
      </c>
      <c r="L9" s="99"/>
      <c r="M9" s="124">
        <v>7</v>
      </c>
      <c r="N9" s="56" t="s">
        <v>88</v>
      </c>
      <c r="O9" s="57">
        <v>1.4652777777777778E-2</v>
      </c>
    </row>
    <row r="10" spans="1:15" ht="14.35" x14ac:dyDescent="0.5">
      <c r="A10" s="96">
        <v>2</v>
      </c>
      <c r="B10" s="239" t="s">
        <v>175</v>
      </c>
      <c r="C10" s="240">
        <v>1.1724537037037035E-2</v>
      </c>
      <c r="D10" s="93">
        <f t="shared" si="0"/>
        <v>93</v>
      </c>
      <c r="E10" s="94">
        <v>2</v>
      </c>
      <c r="F10" s="95"/>
      <c r="G10" s="247">
        <v>8</v>
      </c>
      <c r="H10" s="247" t="s">
        <v>175</v>
      </c>
      <c r="I10" s="248">
        <v>1.1724537037037035E-2</v>
      </c>
      <c r="J10" s="97">
        <v>93</v>
      </c>
      <c r="K10" s="98">
        <f t="shared" si="1"/>
        <v>4.6898148148148142E-3</v>
      </c>
      <c r="L10" s="99"/>
      <c r="M10" s="124">
        <v>8</v>
      </c>
      <c r="N10" s="56" t="s">
        <v>182</v>
      </c>
      <c r="O10" s="57">
        <v>1.4710648148148148E-2</v>
      </c>
    </row>
    <row r="11" spans="1:15" ht="12.75" customHeight="1" x14ac:dyDescent="0.5">
      <c r="A11" s="96">
        <v>3</v>
      </c>
      <c r="B11" s="241" t="s">
        <v>177</v>
      </c>
      <c r="C11" s="242">
        <v>1.2268518518518519E-2</v>
      </c>
      <c r="D11" s="102">
        <f t="shared" si="0"/>
        <v>92</v>
      </c>
      <c r="E11" s="103">
        <v>2</v>
      </c>
      <c r="F11" s="104"/>
      <c r="G11" s="247">
        <v>9</v>
      </c>
      <c r="H11" s="247" t="s">
        <v>177</v>
      </c>
      <c r="I11" s="248">
        <v>1.2268518518518519E-2</v>
      </c>
      <c r="J11" s="97">
        <v>92</v>
      </c>
      <c r="K11" s="98">
        <f t="shared" si="1"/>
        <v>4.9074074074074072E-3</v>
      </c>
      <c r="L11" s="99"/>
      <c r="M11" s="124">
        <v>9</v>
      </c>
      <c r="N11" s="56" t="s">
        <v>163</v>
      </c>
      <c r="O11" s="57">
        <v>1.480324074074074E-2</v>
      </c>
    </row>
    <row r="12" spans="1:15" ht="14.35" x14ac:dyDescent="0.5">
      <c r="A12" s="96">
        <v>4</v>
      </c>
      <c r="B12" s="241" t="s">
        <v>54</v>
      </c>
      <c r="C12" s="242">
        <v>1.2395833333333335E-2</v>
      </c>
      <c r="D12" s="102">
        <f t="shared" si="0"/>
        <v>91</v>
      </c>
      <c r="E12" s="103">
        <v>2</v>
      </c>
      <c r="F12" s="104"/>
      <c r="G12" s="247">
        <v>10</v>
      </c>
      <c r="H12" s="247" t="s">
        <v>54</v>
      </c>
      <c r="I12" s="248">
        <v>1.2395833333333335E-2</v>
      </c>
      <c r="J12" s="97">
        <v>91</v>
      </c>
      <c r="K12" s="98">
        <f t="shared" si="1"/>
        <v>4.9583333333333337E-3</v>
      </c>
      <c r="L12" s="99"/>
      <c r="M12" s="124">
        <v>10</v>
      </c>
      <c r="N12" s="56" t="s">
        <v>23</v>
      </c>
      <c r="O12" s="57">
        <v>1.4930555555555556E-2</v>
      </c>
    </row>
    <row r="13" spans="1:15" ht="14.35" x14ac:dyDescent="0.5">
      <c r="A13" s="96">
        <v>5</v>
      </c>
      <c r="B13" s="243" t="s">
        <v>165</v>
      </c>
      <c r="C13" s="244">
        <v>1.2662037037037039E-2</v>
      </c>
      <c r="D13" s="108">
        <f t="shared" si="0"/>
        <v>90</v>
      </c>
      <c r="E13" s="109">
        <v>2</v>
      </c>
      <c r="F13" s="104"/>
      <c r="G13" s="247">
        <v>11</v>
      </c>
      <c r="H13" s="247" t="s">
        <v>165</v>
      </c>
      <c r="I13" s="248">
        <v>1.2662037037037039E-2</v>
      </c>
      <c r="J13" s="97">
        <v>90</v>
      </c>
      <c r="K13" s="98">
        <f t="shared" si="1"/>
        <v>5.0648148148148154E-3</v>
      </c>
      <c r="L13" s="99"/>
      <c r="M13" s="124">
        <v>11</v>
      </c>
      <c r="N13" s="56" t="s">
        <v>147</v>
      </c>
      <c r="O13" s="57">
        <v>1.511574074074074E-2</v>
      </c>
    </row>
    <row r="14" spans="1:15" ht="14.35" x14ac:dyDescent="0.5">
      <c r="A14" s="105">
        <v>6</v>
      </c>
      <c r="B14" s="239" t="s">
        <v>124</v>
      </c>
      <c r="C14" s="240">
        <v>1.2719907407407407E-2</v>
      </c>
      <c r="D14" s="93">
        <f t="shared" si="0"/>
        <v>89</v>
      </c>
      <c r="E14" s="94">
        <v>3</v>
      </c>
      <c r="F14" s="104"/>
      <c r="G14" s="247">
        <v>12</v>
      </c>
      <c r="H14" s="247" t="s">
        <v>124</v>
      </c>
      <c r="I14" s="248">
        <v>1.2719907407407407E-2</v>
      </c>
      <c r="J14" s="97">
        <v>89</v>
      </c>
      <c r="K14" s="98">
        <f t="shared" si="1"/>
        <v>5.0879629629629625E-3</v>
      </c>
      <c r="L14" s="99"/>
      <c r="M14" s="124">
        <v>12</v>
      </c>
      <c r="N14" s="56" t="s">
        <v>76</v>
      </c>
      <c r="O14" s="57">
        <v>1.5370370370370369E-2</v>
      </c>
    </row>
    <row r="15" spans="1:15" ht="14.35" x14ac:dyDescent="0.5">
      <c r="A15" s="96">
        <v>1</v>
      </c>
      <c r="B15" s="241" t="s">
        <v>179</v>
      </c>
      <c r="C15" s="242">
        <v>1.2916666666666667E-2</v>
      </c>
      <c r="D15" s="102">
        <f t="shared" si="0"/>
        <v>88</v>
      </c>
      <c r="E15" s="103">
        <v>3</v>
      </c>
      <c r="F15" s="104"/>
      <c r="G15" s="247">
        <v>13</v>
      </c>
      <c r="H15" s="247" t="s">
        <v>179</v>
      </c>
      <c r="I15" s="248">
        <v>1.2916666666666667E-2</v>
      </c>
      <c r="J15" s="97">
        <v>88</v>
      </c>
      <c r="K15" s="98">
        <f t="shared" si="1"/>
        <v>5.1666666666666666E-3</v>
      </c>
      <c r="L15" s="99"/>
      <c r="M15" s="124">
        <v>13</v>
      </c>
      <c r="N15" s="56" t="s">
        <v>13</v>
      </c>
      <c r="O15" s="57">
        <v>1.5682870370370371E-2</v>
      </c>
    </row>
    <row r="16" spans="1:15" ht="14.35" x14ac:dyDescent="0.5">
      <c r="A16" s="96">
        <v>2</v>
      </c>
      <c r="B16" s="241" t="s">
        <v>180</v>
      </c>
      <c r="C16" s="242">
        <v>1.3182870370370371E-2</v>
      </c>
      <c r="D16" s="102">
        <f t="shared" si="0"/>
        <v>87</v>
      </c>
      <c r="E16" s="103">
        <v>3</v>
      </c>
      <c r="F16" s="95"/>
      <c r="G16" s="247">
        <v>14</v>
      </c>
      <c r="H16" s="247" t="s">
        <v>180</v>
      </c>
      <c r="I16" s="248">
        <v>1.3182870370370371E-2</v>
      </c>
      <c r="J16" s="97">
        <v>87</v>
      </c>
      <c r="K16" s="98">
        <f t="shared" si="1"/>
        <v>5.2731481481481483E-3</v>
      </c>
      <c r="L16" s="99"/>
      <c r="M16" s="124">
        <v>14</v>
      </c>
      <c r="N16" s="56" t="s">
        <v>58</v>
      </c>
      <c r="O16" s="57">
        <v>1.6041666666666666E-2</v>
      </c>
    </row>
    <row r="17" spans="1:15" ht="14.35" x14ac:dyDescent="0.5">
      <c r="A17" s="96">
        <v>3</v>
      </c>
      <c r="B17" s="241" t="s">
        <v>18</v>
      </c>
      <c r="C17" s="242">
        <v>1.3703703703703704E-2</v>
      </c>
      <c r="D17" s="102">
        <f t="shared" si="0"/>
        <v>83</v>
      </c>
      <c r="E17" s="103">
        <v>3</v>
      </c>
      <c r="F17" s="104"/>
      <c r="G17" s="247">
        <v>15</v>
      </c>
      <c r="H17" s="247" t="s">
        <v>75</v>
      </c>
      <c r="I17" s="248">
        <v>1.3425925925925924E-2</v>
      </c>
      <c r="J17" s="97">
        <v>86</v>
      </c>
      <c r="K17" s="98">
        <f t="shared" si="1"/>
        <v>5.37037037037037E-3</v>
      </c>
      <c r="L17" s="99"/>
      <c r="M17" s="124">
        <v>15</v>
      </c>
      <c r="N17" s="56" t="s">
        <v>55</v>
      </c>
      <c r="O17" s="57">
        <v>1.6157407407407409E-2</v>
      </c>
    </row>
    <row r="18" spans="1:15" ht="14.35" x14ac:dyDescent="0.5">
      <c r="A18" s="96">
        <v>4</v>
      </c>
      <c r="B18" s="241" t="s">
        <v>123</v>
      </c>
      <c r="C18" s="242">
        <v>1.3796296296296298E-2</v>
      </c>
      <c r="D18" s="102">
        <f t="shared" si="0"/>
        <v>82</v>
      </c>
      <c r="E18" s="103">
        <v>3</v>
      </c>
      <c r="F18" s="104"/>
      <c r="G18" s="247">
        <v>16</v>
      </c>
      <c r="H18" s="247" t="s">
        <v>84</v>
      </c>
      <c r="I18" s="248">
        <v>1.3472222222222221E-2</v>
      </c>
      <c r="J18" s="97">
        <v>85</v>
      </c>
      <c r="K18" s="98">
        <f t="shared" si="1"/>
        <v>5.3888888888888884E-3</v>
      </c>
      <c r="L18" s="99"/>
      <c r="M18" s="124">
        <v>16</v>
      </c>
      <c r="N18" s="56" t="s">
        <v>25</v>
      </c>
      <c r="O18" s="57">
        <v>1.653935185185185E-2</v>
      </c>
    </row>
    <row r="19" spans="1:15" ht="14.35" x14ac:dyDescent="0.5">
      <c r="A19" s="96">
        <v>5</v>
      </c>
      <c r="B19" s="241" t="s">
        <v>260</v>
      </c>
      <c r="C19" s="242">
        <v>1.3865740740740739E-2</v>
      </c>
      <c r="D19" s="102">
        <f t="shared" si="0"/>
        <v>81</v>
      </c>
      <c r="E19" s="103">
        <v>3</v>
      </c>
      <c r="F19" s="104"/>
      <c r="G19" s="247">
        <v>17</v>
      </c>
      <c r="H19" s="247" t="s">
        <v>80</v>
      </c>
      <c r="I19" s="248">
        <v>1.3622685185185184E-2</v>
      </c>
      <c r="J19" s="97">
        <v>84</v>
      </c>
      <c r="K19" s="98">
        <f t="shared" si="1"/>
        <v>5.4490740740740732E-3</v>
      </c>
      <c r="L19" s="99"/>
      <c r="M19" s="124">
        <v>17</v>
      </c>
      <c r="N19" s="56" t="s">
        <v>106</v>
      </c>
      <c r="O19" s="57">
        <v>1.6597222222222222E-2</v>
      </c>
    </row>
    <row r="20" spans="1:15" ht="14.35" x14ac:dyDescent="0.5">
      <c r="A20" s="106">
        <v>6</v>
      </c>
      <c r="B20" s="243" t="s">
        <v>98</v>
      </c>
      <c r="C20" s="244">
        <v>1.40625E-2</v>
      </c>
      <c r="D20" s="108">
        <f t="shared" si="0"/>
        <v>80</v>
      </c>
      <c r="E20" s="115">
        <v>3</v>
      </c>
      <c r="F20" s="111"/>
      <c r="G20" s="247">
        <v>18</v>
      </c>
      <c r="H20" s="247" t="s">
        <v>18</v>
      </c>
      <c r="I20" s="248">
        <v>1.3703703703703704E-2</v>
      </c>
      <c r="J20" s="97">
        <v>83</v>
      </c>
      <c r="K20" s="98">
        <f t="shared" si="1"/>
        <v>5.4814814814814813E-3</v>
      </c>
      <c r="L20" s="99"/>
      <c r="M20" s="124">
        <v>18</v>
      </c>
      <c r="N20" s="56" t="s">
        <v>57</v>
      </c>
      <c r="O20" s="57">
        <v>1.6597222222222222E-2</v>
      </c>
    </row>
    <row r="21" spans="1:15" ht="14.35" x14ac:dyDescent="0.5">
      <c r="A21" s="105">
        <v>7</v>
      </c>
      <c r="B21" s="239" t="s">
        <v>75</v>
      </c>
      <c r="C21" s="240">
        <v>1.3425925925925924E-2</v>
      </c>
      <c r="D21" s="93">
        <f t="shared" si="0"/>
        <v>86</v>
      </c>
      <c r="E21" s="113">
        <v>4</v>
      </c>
      <c r="F21" s="112"/>
      <c r="G21" s="247">
        <v>19</v>
      </c>
      <c r="H21" s="247" t="s">
        <v>123</v>
      </c>
      <c r="I21" s="248">
        <v>1.3796296296296298E-2</v>
      </c>
      <c r="J21" s="97">
        <v>82</v>
      </c>
      <c r="K21" s="98">
        <f t="shared" si="1"/>
        <v>5.518518518518519E-3</v>
      </c>
      <c r="L21" s="99"/>
      <c r="M21" s="124">
        <v>19</v>
      </c>
      <c r="N21" s="56" t="s">
        <v>67</v>
      </c>
      <c r="O21" s="57">
        <v>1.7025462962962961E-2</v>
      </c>
    </row>
    <row r="22" spans="1:15" ht="12.75" customHeight="1" x14ac:dyDescent="0.5">
      <c r="A22" s="96">
        <v>8</v>
      </c>
      <c r="B22" s="241" t="s">
        <v>80</v>
      </c>
      <c r="C22" s="242">
        <v>1.3622685185185184E-2</v>
      </c>
      <c r="D22" s="102">
        <f t="shared" si="0"/>
        <v>84</v>
      </c>
      <c r="E22" s="110">
        <v>4</v>
      </c>
      <c r="F22" s="112"/>
      <c r="G22" s="247">
        <v>20</v>
      </c>
      <c r="H22" s="247" t="s">
        <v>260</v>
      </c>
      <c r="I22" s="248">
        <v>1.3865740740740739E-2</v>
      </c>
      <c r="J22" s="97">
        <v>81</v>
      </c>
      <c r="K22" s="98">
        <f t="shared" si="1"/>
        <v>5.5462962962962957E-3</v>
      </c>
      <c r="L22" s="99"/>
      <c r="M22" s="124">
        <v>20</v>
      </c>
      <c r="N22" s="56" t="s">
        <v>22</v>
      </c>
      <c r="O22" s="57">
        <v>1.7175925925925924E-2</v>
      </c>
    </row>
    <row r="23" spans="1:15" ht="14.35" x14ac:dyDescent="0.5">
      <c r="A23" s="96">
        <v>9</v>
      </c>
      <c r="B23" s="241" t="s">
        <v>11</v>
      </c>
      <c r="C23" s="242">
        <v>1.4340277777777776E-2</v>
      </c>
      <c r="D23" s="102">
        <f t="shared" si="0"/>
        <v>78</v>
      </c>
      <c r="E23" s="110">
        <v>4</v>
      </c>
      <c r="F23" s="112"/>
      <c r="G23" s="247">
        <v>21</v>
      </c>
      <c r="H23" s="247" t="s">
        <v>98</v>
      </c>
      <c r="I23" s="248">
        <v>1.40625E-2</v>
      </c>
      <c r="J23" s="97">
        <v>80</v>
      </c>
      <c r="K23" s="98">
        <f t="shared" si="1"/>
        <v>5.6249999999999998E-3</v>
      </c>
      <c r="L23" s="99"/>
      <c r="M23" s="124">
        <v>21</v>
      </c>
      <c r="N23" s="56" t="s">
        <v>68</v>
      </c>
      <c r="O23" s="57">
        <v>1.7824074074074076E-2</v>
      </c>
    </row>
    <row r="24" spans="1:15" ht="14.35" x14ac:dyDescent="0.5">
      <c r="A24" s="96">
        <v>1</v>
      </c>
      <c r="B24" s="241" t="s">
        <v>66</v>
      </c>
      <c r="C24" s="242">
        <v>1.4467592592592593E-2</v>
      </c>
      <c r="D24" s="102">
        <f t="shared" si="0"/>
        <v>77</v>
      </c>
      <c r="E24" s="110">
        <v>4</v>
      </c>
      <c r="F24" s="112"/>
      <c r="G24" s="247">
        <v>22</v>
      </c>
      <c r="H24" s="247" t="s">
        <v>140</v>
      </c>
      <c r="I24" s="248">
        <v>1.4293981481481482E-2</v>
      </c>
      <c r="J24" s="97">
        <v>79</v>
      </c>
      <c r="K24" s="98">
        <f t="shared" si="1"/>
        <v>5.7175925925925927E-3</v>
      </c>
      <c r="L24" s="99"/>
      <c r="M24" s="124">
        <v>22</v>
      </c>
      <c r="N24" s="56" t="s">
        <v>24</v>
      </c>
      <c r="O24" s="57">
        <v>1.7997685185185186E-2</v>
      </c>
    </row>
    <row r="25" spans="1:15" ht="14.35" x14ac:dyDescent="0.5">
      <c r="A25" s="106">
        <v>2</v>
      </c>
      <c r="B25" s="243" t="s">
        <v>23</v>
      </c>
      <c r="C25" s="244">
        <v>1.4930555555555556E-2</v>
      </c>
      <c r="D25" s="108">
        <f t="shared" si="0"/>
        <v>71</v>
      </c>
      <c r="E25" s="115">
        <v>4</v>
      </c>
      <c r="F25" s="112"/>
      <c r="G25" s="247">
        <v>23</v>
      </c>
      <c r="H25" s="247" t="s">
        <v>11</v>
      </c>
      <c r="I25" s="248">
        <v>1.4340277777777776E-2</v>
      </c>
      <c r="J25" s="97">
        <v>78</v>
      </c>
      <c r="K25" s="98">
        <f t="shared" si="1"/>
        <v>5.7361111111111102E-3</v>
      </c>
      <c r="L25" s="99"/>
      <c r="M25" s="251">
        <v>23</v>
      </c>
      <c r="N25" s="56" t="s">
        <v>21</v>
      </c>
      <c r="O25" s="57">
        <v>1.8680555555555554E-2</v>
      </c>
    </row>
    <row r="26" spans="1:15" ht="14.35" x14ac:dyDescent="0.5">
      <c r="A26" s="105">
        <v>3</v>
      </c>
      <c r="B26" s="239" t="s">
        <v>84</v>
      </c>
      <c r="C26" s="240">
        <v>1.3472222222222221E-2</v>
      </c>
      <c r="D26" s="93">
        <f t="shared" si="0"/>
        <v>85</v>
      </c>
      <c r="E26" s="113">
        <v>5</v>
      </c>
      <c r="F26" s="112"/>
      <c r="G26" s="247">
        <v>24</v>
      </c>
      <c r="H26" s="247" t="s">
        <v>66</v>
      </c>
      <c r="I26" s="248">
        <v>1.4467592592592593E-2</v>
      </c>
      <c r="J26" s="97">
        <v>77</v>
      </c>
      <c r="K26" s="98">
        <f t="shared" si="1"/>
        <v>5.7870370370370367E-3</v>
      </c>
      <c r="L26" s="99"/>
      <c r="M26" s="252">
        <v>24</v>
      </c>
      <c r="N26" s="59" t="s">
        <v>33</v>
      </c>
      <c r="O26" s="131">
        <v>1.9131944444444444E-2</v>
      </c>
    </row>
    <row r="27" spans="1:15" ht="14.35" x14ac:dyDescent="0.5">
      <c r="A27" s="96">
        <v>4</v>
      </c>
      <c r="B27" s="241" t="s">
        <v>140</v>
      </c>
      <c r="C27" s="242">
        <v>1.4293981481481482E-2</v>
      </c>
      <c r="D27" s="102">
        <f t="shared" si="0"/>
        <v>79</v>
      </c>
      <c r="E27" s="110">
        <v>5</v>
      </c>
      <c r="F27" s="112"/>
      <c r="G27" s="247">
        <v>25</v>
      </c>
      <c r="H27" s="247" t="s">
        <v>88</v>
      </c>
      <c r="I27" s="248">
        <v>1.4652777777777778E-2</v>
      </c>
      <c r="J27" s="97">
        <v>76</v>
      </c>
      <c r="K27" s="98">
        <f t="shared" si="1"/>
        <v>5.8611111111111112E-3</v>
      </c>
      <c r="L27" s="99"/>
    </row>
    <row r="28" spans="1:15" ht="14.35" x14ac:dyDescent="0.5">
      <c r="A28" s="100">
        <v>5</v>
      </c>
      <c r="B28" s="241" t="s">
        <v>88</v>
      </c>
      <c r="C28" s="242">
        <v>1.4652777777777778E-2</v>
      </c>
      <c r="D28" s="102">
        <f t="shared" si="0"/>
        <v>76</v>
      </c>
      <c r="E28" s="110">
        <v>5</v>
      </c>
      <c r="F28" s="112"/>
      <c r="G28" s="247">
        <v>26</v>
      </c>
      <c r="H28" s="247" t="s">
        <v>12</v>
      </c>
      <c r="I28" s="248">
        <v>1.4687499999999999E-2</v>
      </c>
      <c r="J28" s="97">
        <v>75</v>
      </c>
      <c r="K28" s="98">
        <f t="shared" si="1"/>
        <v>5.875E-3</v>
      </c>
      <c r="L28" s="99"/>
    </row>
    <row r="29" spans="1:15" ht="14.35" x14ac:dyDescent="0.5">
      <c r="A29" s="96">
        <v>6</v>
      </c>
      <c r="B29" s="241" t="s">
        <v>83</v>
      </c>
      <c r="C29" s="242">
        <v>1.4768518518518519E-2</v>
      </c>
      <c r="D29" s="102">
        <f t="shared" si="0"/>
        <v>73</v>
      </c>
      <c r="E29" s="110">
        <v>5</v>
      </c>
      <c r="F29" s="112"/>
      <c r="G29" s="247">
        <v>27</v>
      </c>
      <c r="H29" s="247" t="s">
        <v>182</v>
      </c>
      <c r="I29" s="248">
        <v>1.4710648148148148E-2</v>
      </c>
      <c r="J29" s="97">
        <v>74</v>
      </c>
      <c r="K29" s="98">
        <f t="shared" si="1"/>
        <v>5.8842592592592592E-3</v>
      </c>
      <c r="L29" s="99"/>
    </row>
    <row r="30" spans="1:15" ht="14.35" x14ac:dyDescent="0.5">
      <c r="A30" s="96">
        <v>7</v>
      </c>
      <c r="B30" s="241" t="s">
        <v>163</v>
      </c>
      <c r="C30" s="242">
        <v>1.480324074074074E-2</v>
      </c>
      <c r="D30" s="102">
        <f t="shared" si="0"/>
        <v>72</v>
      </c>
      <c r="E30" s="110">
        <v>5</v>
      </c>
      <c r="F30" s="112"/>
      <c r="G30" s="247">
        <v>28</v>
      </c>
      <c r="H30" s="247" t="s">
        <v>83</v>
      </c>
      <c r="I30" s="248">
        <v>1.4768518518518519E-2</v>
      </c>
      <c r="J30" s="97">
        <v>73</v>
      </c>
      <c r="K30" s="98">
        <f t="shared" si="1"/>
        <v>5.9074074074074081E-3</v>
      </c>
      <c r="L30" s="99"/>
    </row>
    <row r="31" spans="1:15" ht="14.35" x14ac:dyDescent="0.5">
      <c r="A31" s="100">
        <v>8</v>
      </c>
      <c r="B31" s="241" t="s">
        <v>13</v>
      </c>
      <c r="C31" s="242">
        <v>1.5682870370370371E-2</v>
      </c>
      <c r="D31" s="102">
        <f t="shared" si="0"/>
        <v>68</v>
      </c>
      <c r="E31" s="110">
        <v>5</v>
      </c>
      <c r="F31" s="111"/>
      <c r="G31" s="247">
        <v>29</v>
      </c>
      <c r="H31" s="247" t="s">
        <v>163</v>
      </c>
      <c r="I31" s="248">
        <v>1.480324074074074E-2</v>
      </c>
      <c r="J31" s="97">
        <v>72</v>
      </c>
      <c r="K31" s="98">
        <f t="shared" si="1"/>
        <v>5.921296296296296E-3</v>
      </c>
      <c r="L31" s="99"/>
    </row>
    <row r="32" spans="1:15" ht="14.35" x14ac:dyDescent="0.5">
      <c r="A32" s="100">
        <v>9</v>
      </c>
      <c r="B32" s="241" t="s">
        <v>58</v>
      </c>
      <c r="C32" s="242">
        <v>1.6041666666666666E-2</v>
      </c>
      <c r="D32" s="102">
        <f t="shared" si="0"/>
        <v>67</v>
      </c>
      <c r="E32" s="110">
        <v>5</v>
      </c>
      <c r="F32" s="112"/>
      <c r="G32" s="247">
        <v>30</v>
      </c>
      <c r="H32" s="247" t="s">
        <v>23</v>
      </c>
      <c r="I32" s="248">
        <v>1.4930555555555556E-2</v>
      </c>
      <c r="J32" s="97">
        <v>71</v>
      </c>
      <c r="K32" s="98">
        <f t="shared" si="1"/>
        <v>5.9722222222222225E-3</v>
      </c>
      <c r="L32" s="99"/>
    </row>
    <row r="33" spans="1:12" ht="12.75" customHeight="1" x14ac:dyDescent="0.5">
      <c r="A33" s="96">
        <v>10</v>
      </c>
      <c r="B33" s="241" t="s">
        <v>106</v>
      </c>
      <c r="C33" s="242">
        <v>1.6597222222222222E-2</v>
      </c>
      <c r="D33" s="102">
        <f t="shared" si="0"/>
        <v>64</v>
      </c>
      <c r="E33" s="110">
        <v>5</v>
      </c>
      <c r="F33" s="112"/>
      <c r="G33" s="247">
        <v>31</v>
      </c>
      <c r="H33" s="247" t="s">
        <v>147</v>
      </c>
      <c r="I33" s="248">
        <v>1.511574074074074E-2</v>
      </c>
      <c r="J33" s="97">
        <v>70</v>
      </c>
      <c r="K33" s="98">
        <f t="shared" si="1"/>
        <v>6.0462962962962961E-3</v>
      </c>
      <c r="L33" s="99"/>
    </row>
    <row r="34" spans="1:12" ht="12.75" customHeight="1" x14ac:dyDescent="0.5">
      <c r="A34" s="106">
        <v>1</v>
      </c>
      <c r="B34" s="243" t="s">
        <v>57</v>
      </c>
      <c r="C34" s="244">
        <v>1.6597222222222222E-2</v>
      </c>
      <c r="D34" s="108">
        <f t="shared" si="0"/>
        <v>63</v>
      </c>
      <c r="E34" s="115">
        <v>5</v>
      </c>
      <c r="F34" s="112"/>
      <c r="G34" s="247">
        <v>32</v>
      </c>
      <c r="H34" s="247" t="s">
        <v>76</v>
      </c>
      <c r="I34" s="248">
        <v>1.5370370370370369E-2</v>
      </c>
      <c r="J34" s="97">
        <v>69</v>
      </c>
      <c r="K34" s="98">
        <f t="shared" si="1"/>
        <v>6.1481481481481474E-3</v>
      </c>
      <c r="L34" s="99"/>
    </row>
    <row r="35" spans="1:12" ht="12.75" customHeight="1" x14ac:dyDescent="0.5">
      <c r="A35" s="96">
        <v>2</v>
      </c>
      <c r="B35" s="239" t="s">
        <v>12</v>
      </c>
      <c r="C35" s="240">
        <v>1.4687499999999999E-2</v>
      </c>
      <c r="D35" s="93">
        <f t="shared" si="0"/>
        <v>75</v>
      </c>
      <c r="E35" s="113">
        <v>6</v>
      </c>
      <c r="F35" s="112"/>
      <c r="G35" s="247">
        <v>33</v>
      </c>
      <c r="H35" s="247" t="s">
        <v>13</v>
      </c>
      <c r="I35" s="248">
        <v>1.5682870370370371E-2</v>
      </c>
      <c r="J35" s="97">
        <v>68</v>
      </c>
      <c r="K35" s="98">
        <f t="shared" si="1"/>
        <v>6.2731481481481484E-3</v>
      </c>
      <c r="L35" s="99"/>
    </row>
    <row r="36" spans="1:12" ht="12.75" customHeight="1" x14ac:dyDescent="0.5">
      <c r="A36" s="96">
        <v>3</v>
      </c>
      <c r="B36" s="241" t="s">
        <v>182</v>
      </c>
      <c r="C36" s="242">
        <v>1.4710648148148148E-2</v>
      </c>
      <c r="D36" s="102">
        <f t="shared" si="0"/>
        <v>74</v>
      </c>
      <c r="E36" s="110">
        <v>6</v>
      </c>
      <c r="F36" s="112"/>
      <c r="G36" s="247">
        <v>34</v>
      </c>
      <c r="H36" s="247" t="s">
        <v>58</v>
      </c>
      <c r="I36" s="248">
        <v>1.6041666666666666E-2</v>
      </c>
      <c r="J36" s="97">
        <v>67</v>
      </c>
      <c r="K36" s="98">
        <f t="shared" si="1"/>
        <v>6.416666666666666E-3</v>
      </c>
      <c r="L36" s="99"/>
    </row>
    <row r="37" spans="1:12" ht="12.75" customHeight="1" x14ac:dyDescent="0.5">
      <c r="A37" s="96">
        <v>4</v>
      </c>
      <c r="B37" s="241" t="s">
        <v>147</v>
      </c>
      <c r="C37" s="242">
        <v>1.511574074074074E-2</v>
      </c>
      <c r="D37" s="102">
        <f t="shared" si="0"/>
        <v>70</v>
      </c>
      <c r="E37" s="110">
        <v>6</v>
      </c>
      <c r="F37" s="112"/>
      <c r="G37" s="247">
        <v>35</v>
      </c>
      <c r="H37" s="247" t="s">
        <v>55</v>
      </c>
      <c r="I37" s="248">
        <v>1.6157407407407409E-2</v>
      </c>
      <c r="J37" s="97">
        <v>66</v>
      </c>
      <c r="K37" s="98">
        <f t="shared" si="1"/>
        <v>6.4629629629629638E-3</v>
      </c>
      <c r="L37" s="99"/>
    </row>
    <row r="38" spans="1:12" ht="12.75" customHeight="1" x14ac:dyDescent="0.5">
      <c r="A38" s="96">
        <v>5</v>
      </c>
      <c r="B38" s="241" t="s">
        <v>55</v>
      </c>
      <c r="C38" s="242">
        <v>1.6157407407407409E-2</v>
      </c>
      <c r="D38" s="102">
        <f t="shared" si="0"/>
        <v>66</v>
      </c>
      <c r="E38" s="110">
        <v>6</v>
      </c>
      <c r="F38" s="112"/>
      <c r="G38" s="247">
        <v>36</v>
      </c>
      <c r="H38" s="247" t="s">
        <v>25</v>
      </c>
      <c r="I38" s="248">
        <v>1.653935185185185E-2</v>
      </c>
      <c r="J38" s="97">
        <v>65</v>
      </c>
      <c r="K38" s="98">
        <f t="shared" si="1"/>
        <v>6.6157407407407397E-3</v>
      </c>
      <c r="L38" s="99"/>
    </row>
    <row r="39" spans="1:12" ht="12.75" customHeight="1" x14ac:dyDescent="0.5">
      <c r="A39" s="96">
        <v>6</v>
      </c>
      <c r="B39" s="241" t="s">
        <v>25</v>
      </c>
      <c r="C39" s="242">
        <v>1.653935185185185E-2</v>
      </c>
      <c r="D39" s="102">
        <f t="shared" si="0"/>
        <v>65</v>
      </c>
      <c r="E39" s="110">
        <v>6</v>
      </c>
      <c r="F39" s="112"/>
      <c r="G39" s="247">
        <v>37</v>
      </c>
      <c r="H39" s="247" t="s">
        <v>106</v>
      </c>
      <c r="I39" s="248">
        <v>1.6597222222222222E-2</v>
      </c>
      <c r="J39" s="97">
        <v>64</v>
      </c>
      <c r="K39" s="98">
        <f t="shared" si="1"/>
        <v>6.6388888888888886E-3</v>
      </c>
      <c r="L39" s="99"/>
    </row>
    <row r="40" spans="1:12" ht="12.75" customHeight="1" x14ac:dyDescent="0.5">
      <c r="A40" s="96">
        <v>7</v>
      </c>
      <c r="B40" s="243" t="s">
        <v>22</v>
      </c>
      <c r="C40" s="244">
        <v>1.7175925925925924E-2</v>
      </c>
      <c r="D40" s="108">
        <f t="shared" si="0"/>
        <v>61</v>
      </c>
      <c r="E40" s="115">
        <v>6</v>
      </c>
      <c r="F40" s="112"/>
      <c r="G40" s="247">
        <v>38</v>
      </c>
      <c r="H40" s="247" t="s">
        <v>57</v>
      </c>
      <c r="I40" s="248">
        <v>1.6597222222222222E-2</v>
      </c>
      <c r="J40" s="97">
        <v>63</v>
      </c>
      <c r="K40" s="98">
        <f t="shared" si="1"/>
        <v>6.6388888888888886E-3</v>
      </c>
      <c r="L40" s="99"/>
    </row>
    <row r="41" spans="1:12" ht="12.75" customHeight="1" x14ac:dyDescent="0.5">
      <c r="A41" s="105">
        <v>8</v>
      </c>
      <c r="B41" s="239" t="s">
        <v>76</v>
      </c>
      <c r="C41" s="240">
        <v>1.5370370370370369E-2</v>
      </c>
      <c r="D41" s="93">
        <f t="shared" si="0"/>
        <v>69</v>
      </c>
      <c r="E41" s="113">
        <v>7</v>
      </c>
      <c r="F41" s="112"/>
      <c r="G41" s="247">
        <v>39</v>
      </c>
      <c r="H41" s="247" t="s">
        <v>67</v>
      </c>
      <c r="I41" s="248">
        <v>1.7025462962962961E-2</v>
      </c>
      <c r="J41" s="97">
        <v>62</v>
      </c>
      <c r="K41" s="98">
        <f t="shared" si="1"/>
        <v>6.8101851851851847E-3</v>
      </c>
      <c r="L41" s="99"/>
    </row>
    <row r="42" spans="1:12" ht="12.75" customHeight="1" x14ac:dyDescent="0.5">
      <c r="A42" s="96">
        <v>9</v>
      </c>
      <c r="B42" s="241" t="s">
        <v>67</v>
      </c>
      <c r="C42" s="242">
        <v>1.7025462962962961E-2</v>
      </c>
      <c r="D42" s="90">
        <f t="shared" si="0"/>
        <v>62</v>
      </c>
      <c r="E42" s="110">
        <v>7</v>
      </c>
      <c r="F42" s="111"/>
      <c r="G42" s="247">
        <v>40</v>
      </c>
      <c r="H42" s="247" t="s">
        <v>22</v>
      </c>
      <c r="I42" s="248">
        <v>1.7175925925925924E-2</v>
      </c>
      <c r="J42" s="97">
        <v>61</v>
      </c>
      <c r="K42" s="98">
        <f t="shared" si="1"/>
        <v>6.8703703703703696E-3</v>
      </c>
      <c r="L42" s="99"/>
    </row>
    <row r="43" spans="1:12" ht="12.75" customHeight="1" x14ac:dyDescent="0.5">
      <c r="A43" s="96">
        <v>1</v>
      </c>
      <c r="B43" s="241" t="s">
        <v>68</v>
      </c>
      <c r="C43" s="242">
        <v>1.7824074074074076E-2</v>
      </c>
      <c r="D43" s="102">
        <f t="shared" si="0"/>
        <v>60</v>
      </c>
      <c r="E43" s="110">
        <v>7</v>
      </c>
      <c r="F43" s="112"/>
      <c r="G43" s="247">
        <v>41</v>
      </c>
      <c r="H43" s="247" t="s">
        <v>68</v>
      </c>
      <c r="I43" s="248">
        <v>1.7824074074074076E-2</v>
      </c>
      <c r="J43" s="97">
        <v>60</v>
      </c>
      <c r="K43" s="98">
        <f t="shared" si="1"/>
        <v>7.1296296296296299E-3</v>
      </c>
      <c r="L43" s="99"/>
    </row>
    <row r="44" spans="1:12" ht="12.75" customHeight="1" x14ac:dyDescent="0.5">
      <c r="A44" s="106">
        <v>2</v>
      </c>
      <c r="B44" s="243" t="s">
        <v>24</v>
      </c>
      <c r="C44" s="244">
        <v>1.7997685185185186E-2</v>
      </c>
      <c r="D44" s="108">
        <f t="shared" si="0"/>
        <v>59</v>
      </c>
      <c r="E44" s="115">
        <v>7</v>
      </c>
      <c r="F44" s="112"/>
      <c r="G44" s="247">
        <v>42</v>
      </c>
      <c r="H44" s="247" t="s">
        <v>24</v>
      </c>
      <c r="I44" s="248">
        <v>1.7997685185185186E-2</v>
      </c>
      <c r="J44" s="97">
        <v>59</v>
      </c>
      <c r="K44" s="98">
        <f t="shared" si="1"/>
        <v>7.1990740740740747E-3</v>
      </c>
      <c r="L44" s="99"/>
    </row>
    <row r="45" spans="1:12" ht="12.75" customHeight="1" x14ac:dyDescent="0.5">
      <c r="A45" s="105">
        <v>3</v>
      </c>
      <c r="B45" s="239" t="s">
        <v>21</v>
      </c>
      <c r="C45" s="240">
        <v>1.8680555555555554E-2</v>
      </c>
      <c r="D45" s="93">
        <f t="shared" si="0"/>
        <v>58</v>
      </c>
      <c r="E45" s="113">
        <v>8</v>
      </c>
      <c r="F45" s="112"/>
      <c r="G45" s="247">
        <v>43</v>
      </c>
      <c r="H45" s="247" t="s">
        <v>21</v>
      </c>
      <c r="I45" s="248">
        <v>1.8680555555555554E-2</v>
      </c>
      <c r="J45" s="97">
        <v>58</v>
      </c>
      <c r="K45" s="98">
        <f t="shared" si="1"/>
        <v>7.4722222222222221E-3</v>
      </c>
      <c r="L45" s="99"/>
    </row>
    <row r="46" spans="1:12" ht="12.75" customHeight="1" x14ac:dyDescent="0.5">
      <c r="A46" s="106">
        <v>4</v>
      </c>
      <c r="B46" s="243" t="s">
        <v>33</v>
      </c>
      <c r="C46" s="244">
        <v>1.9131944444444444E-2</v>
      </c>
      <c r="D46" s="108">
        <f t="shared" si="0"/>
        <v>57</v>
      </c>
      <c r="E46" s="115">
        <v>8</v>
      </c>
      <c r="F46" s="112"/>
      <c r="G46" s="249">
        <v>44</v>
      </c>
      <c r="H46" s="249" t="s">
        <v>33</v>
      </c>
      <c r="I46" s="250">
        <v>1.9131944444444444E-2</v>
      </c>
      <c r="J46" s="127">
        <v>57</v>
      </c>
      <c r="K46" s="128">
        <f t="shared" si="1"/>
        <v>7.6527777777777774E-3</v>
      </c>
      <c r="L46" s="99"/>
    </row>
    <row r="47" spans="1:12" x14ac:dyDescent="0.35">
      <c r="A47" s="1"/>
      <c r="C47" s="1"/>
      <c r="E47" s="1"/>
      <c r="F47" s="1"/>
      <c r="G47" s="1"/>
      <c r="I47" s="1"/>
      <c r="J47" s="1"/>
      <c r="K47" s="1"/>
      <c r="L47" s="1"/>
    </row>
    <row r="48" spans="1:12" ht="12" customHeight="1" x14ac:dyDescent="0.35">
      <c r="A48" s="1"/>
      <c r="C48" s="1"/>
      <c r="E48" s="1"/>
      <c r="F48" s="1"/>
      <c r="G48" s="1"/>
      <c r="I48" s="1"/>
      <c r="J48" s="1"/>
      <c r="K48" s="1"/>
      <c r="L48" s="1"/>
    </row>
    <row r="49" spans="1:15" x14ac:dyDescent="0.35">
      <c r="A49" s="1"/>
      <c r="C49" s="1"/>
      <c r="E49" s="1"/>
      <c r="F49" s="1"/>
      <c r="G49" s="1"/>
      <c r="I49" s="1"/>
      <c r="J49" s="1"/>
      <c r="K49" s="1"/>
      <c r="L49" s="1"/>
    </row>
    <row r="50" spans="1:15" x14ac:dyDescent="0.35">
      <c r="A50" s="1"/>
      <c r="C50" s="1"/>
      <c r="E50" s="1"/>
      <c r="F50" s="1"/>
      <c r="G50" s="1"/>
      <c r="I50" s="1"/>
      <c r="J50" s="1"/>
      <c r="K50" s="1"/>
      <c r="L50" s="1"/>
    </row>
    <row r="51" spans="1:15" ht="12" customHeight="1" x14ac:dyDescent="0.35">
      <c r="A51" s="1"/>
      <c r="C51" s="1"/>
      <c r="E51" s="1"/>
      <c r="F51" s="1"/>
      <c r="G51" s="1"/>
      <c r="I51" s="1"/>
      <c r="J51" s="1"/>
      <c r="K51" s="1"/>
      <c r="L51" s="1"/>
    </row>
    <row r="52" spans="1:15" ht="12" customHeight="1" x14ac:dyDescent="0.35">
      <c r="A52" s="1"/>
      <c r="C52" s="1"/>
      <c r="E52" s="1"/>
      <c r="F52" s="1"/>
      <c r="G52" s="1"/>
      <c r="I52" s="1"/>
      <c r="J52" s="1"/>
      <c r="K52" s="1"/>
      <c r="L52" s="1"/>
      <c r="N52" s="27"/>
      <c r="O52" s="31"/>
    </row>
    <row r="53" spans="1:15" x14ac:dyDescent="0.35">
      <c r="A53" s="1"/>
      <c r="C53" s="1"/>
      <c r="E53" s="1"/>
      <c r="F53" s="1"/>
      <c r="G53" s="1"/>
      <c r="I53" s="1"/>
      <c r="J53" s="1"/>
      <c r="K53" s="1"/>
      <c r="L53" s="1"/>
      <c r="O53" s="31"/>
    </row>
    <row r="54" spans="1:15" ht="12" customHeight="1" x14ac:dyDescent="0.35">
      <c r="A54" s="1"/>
      <c r="C54" s="1"/>
      <c r="E54" s="1"/>
      <c r="F54" s="1"/>
      <c r="G54" s="1"/>
      <c r="I54" s="1"/>
      <c r="J54" s="1"/>
      <c r="K54" s="1"/>
      <c r="L54" s="1"/>
      <c r="N54" s="27"/>
      <c r="O54" s="31"/>
    </row>
    <row r="55" spans="1:15" x14ac:dyDescent="0.35">
      <c r="A55" s="1"/>
      <c r="C55" s="1"/>
      <c r="E55" s="1"/>
      <c r="F55" s="1"/>
      <c r="G55" s="1"/>
      <c r="I55" s="1"/>
      <c r="J55" s="1"/>
      <c r="K55" s="1"/>
      <c r="L55" s="1"/>
      <c r="N55" s="27"/>
      <c r="O55" s="31"/>
    </row>
    <row r="56" spans="1:15" x14ac:dyDescent="0.35">
      <c r="A56" s="1"/>
      <c r="C56" s="1"/>
      <c r="E56" s="1"/>
      <c r="F56" s="1"/>
      <c r="G56" s="1"/>
      <c r="I56" s="1"/>
      <c r="J56" s="1"/>
      <c r="K56" s="1"/>
      <c r="L56" s="1"/>
      <c r="N56" s="27"/>
      <c r="O56" s="31"/>
    </row>
    <row r="57" spans="1:15" x14ac:dyDescent="0.35">
      <c r="A57" s="1"/>
      <c r="C57" s="1"/>
      <c r="E57" s="1"/>
      <c r="F57" s="1"/>
      <c r="G57" s="1"/>
      <c r="I57" s="1"/>
      <c r="J57" s="1"/>
      <c r="K57" s="1"/>
      <c r="L57" s="1"/>
      <c r="O57" s="31"/>
    </row>
    <row r="58" spans="1:15" x14ac:dyDescent="0.35">
      <c r="A58" s="1"/>
      <c r="C58" s="1"/>
      <c r="E58" s="1"/>
      <c r="F58" s="1"/>
      <c r="G58" s="1"/>
      <c r="I58" s="1"/>
      <c r="J58" s="1"/>
      <c r="K58" s="1"/>
      <c r="L58" s="1"/>
      <c r="N58" s="27"/>
      <c r="O58" s="31"/>
    </row>
    <row r="59" spans="1:15" x14ac:dyDescent="0.35">
      <c r="A59" s="1"/>
      <c r="C59" s="1"/>
      <c r="E59" s="1"/>
      <c r="F59" s="1"/>
      <c r="G59" s="1"/>
      <c r="I59" s="1"/>
      <c r="J59" s="1"/>
      <c r="K59" s="1"/>
      <c r="L59" s="1"/>
      <c r="N59" s="27"/>
      <c r="O59" s="30"/>
    </row>
    <row r="60" spans="1:15" x14ac:dyDescent="0.35">
      <c r="A60" s="1"/>
      <c r="C60" s="1"/>
      <c r="E60" s="1"/>
      <c r="F60" s="1"/>
      <c r="G60" s="1"/>
      <c r="I60" s="1"/>
      <c r="J60" s="1"/>
      <c r="K60" s="1"/>
      <c r="L60" s="1"/>
      <c r="N60" s="27"/>
      <c r="O60" s="31"/>
    </row>
    <row r="61" spans="1:15" x14ac:dyDescent="0.35">
      <c r="A61" s="1"/>
      <c r="C61" s="1"/>
      <c r="E61" s="1"/>
      <c r="F61" s="1"/>
      <c r="G61" s="1"/>
      <c r="I61" s="1"/>
      <c r="J61" s="1"/>
      <c r="K61" s="1"/>
      <c r="L61" s="1"/>
    </row>
    <row r="62" spans="1:15" x14ac:dyDescent="0.35">
      <c r="A62" s="1"/>
      <c r="C62" s="1"/>
      <c r="E62" s="1"/>
      <c r="F62" s="1"/>
      <c r="G62" s="1"/>
      <c r="I62" s="1"/>
      <c r="J62" s="1"/>
      <c r="K62" s="1"/>
      <c r="L62" s="1"/>
    </row>
    <row r="63" spans="1:15" x14ac:dyDescent="0.35">
      <c r="A63" s="1"/>
      <c r="C63" s="1"/>
      <c r="E63" s="1"/>
      <c r="F63" s="1"/>
      <c r="G63" s="1"/>
      <c r="I63" s="1"/>
      <c r="J63" s="1"/>
      <c r="K63" s="1"/>
      <c r="L63" s="1"/>
    </row>
    <row r="64" spans="1:15" x14ac:dyDescent="0.35">
      <c r="A64" s="1"/>
      <c r="C64" s="1"/>
      <c r="E64" s="1"/>
      <c r="F64" s="1"/>
      <c r="G64" s="1"/>
      <c r="I64" s="1"/>
      <c r="J64" s="1"/>
      <c r="K64" s="1"/>
      <c r="L64" s="1"/>
    </row>
    <row r="65" spans="4:4" s="1" customFormat="1" x14ac:dyDescent="0.35">
      <c r="D65" s="90"/>
    </row>
    <row r="66" spans="4:4" s="1" customFormat="1" x14ac:dyDescent="0.35">
      <c r="D66" s="90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64"/>
  <sheetViews>
    <sheetView showGridLines="0" zoomScaleNormal="100" workbookViewId="0">
      <selection activeCell="C6" sqref="C6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7.234375" style="1" bestFit="1" customWidth="1"/>
    <col min="9" max="9" width="7.52734375" style="130" bestFit="1" customWidth="1"/>
    <col min="10" max="10" width="6.17578125" style="90" bestFit="1" customWidth="1"/>
    <col min="11" max="11" width="8.05859375" style="120" customWidth="1"/>
    <col min="12" max="12" width="3.17578125" style="12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1.46875" style="1" customWidth="1"/>
    <col min="17" max="16384" width="13.5859375" style="1"/>
  </cols>
  <sheetData>
    <row r="1" spans="1:15" s="78" customFormat="1" ht="19.5" customHeight="1" x14ac:dyDescent="0.4">
      <c r="A1" s="331" t="s">
        <v>373</v>
      </c>
      <c r="B1" s="332"/>
      <c r="C1" s="332"/>
      <c r="D1" s="332"/>
      <c r="E1" s="332"/>
      <c r="F1" s="75"/>
      <c r="G1" s="76">
        <v>1.875</v>
      </c>
      <c r="H1" s="77" t="s">
        <v>152</v>
      </c>
      <c r="I1" s="129"/>
      <c r="J1" s="75"/>
      <c r="L1" s="76"/>
    </row>
    <row r="2" spans="1:15" s="90" customFormat="1" ht="23.35" x14ac:dyDescent="0.4">
      <c r="A2" s="260" t="s">
        <v>5</v>
      </c>
      <c r="B2" s="260" t="s">
        <v>6</v>
      </c>
      <c r="C2" s="261" t="s">
        <v>0</v>
      </c>
      <c r="D2" s="85" t="s">
        <v>1</v>
      </c>
      <c r="E2" s="262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132" t="s">
        <v>5</v>
      </c>
      <c r="N2" s="132" t="s">
        <v>151</v>
      </c>
      <c r="O2" s="133" t="s">
        <v>0</v>
      </c>
    </row>
    <row r="3" spans="1:15" ht="12.75" customHeight="1" x14ac:dyDescent="0.45">
      <c r="A3" s="91">
        <v>1</v>
      </c>
      <c r="B3" s="144" t="s">
        <v>173</v>
      </c>
      <c r="C3" s="92">
        <f>VLOOKUP($B3,$H$2:$J$64,2,FALSE)</f>
        <v>7.3495370370370372E-3</v>
      </c>
      <c r="D3" s="93">
        <f>VLOOKUP($B3,$H$2:$J$64,3,FALSE)</f>
        <v>100</v>
      </c>
      <c r="E3" s="94">
        <v>1</v>
      </c>
      <c r="F3" s="228"/>
      <c r="G3" s="105">
        <v>1</v>
      </c>
      <c r="H3" s="144" t="s">
        <v>173</v>
      </c>
      <c r="I3" s="253">
        <v>7.3495370370370372E-3</v>
      </c>
      <c r="J3" s="231">
        <v>100</v>
      </c>
      <c r="K3" s="232">
        <f>I3/G$1</f>
        <v>3.9197530864197531E-3</v>
      </c>
      <c r="L3" s="99"/>
      <c r="M3" s="256">
        <v>1</v>
      </c>
      <c r="N3" s="256" t="s">
        <v>172</v>
      </c>
      <c r="O3" s="257">
        <f>VLOOKUP(N3,H$3:I$64,2,FALSE)</f>
        <v>8.7384259259259255E-3</v>
      </c>
    </row>
    <row r="4" spans="1:15" ht="13" x14ac:dyDescent="0.45">
      <c r="A4" s="100">
        <v>2</v>
      </c>
      <c r="B4" s="143" t="s">
        <v>174</v>
      </c>
      <c r="C4" s="101">
        <f t="shared" ref="C4:C63" si="0">VLOOKUP($B4,$H$2:$J$64,2,FALSE)</f>
        <v>7.4768518518518526E-3</v>
      </c>
      <c r="D4" s="102">
        <f t="shared" ref="D4:D63" si="1">VLOOKUP($B4,$H$2:$J$64,3,FALSE)</f>
        <v>99</v>
      </c>
      <c r="E4" s="103">
        <v>1</v>
      </c>
      <c r="F4" s="229"/>
      <c r="G4" s="96">
        <v>2</v>
      </c>
      <c r="H4" s="143" t="s">
        <v>174</v>
      </c>
      <c r="I4" s="26">
        <v>7.4768518518518526E-3</v>
      </c>
      <c r="J4" s="97">
        <v>99</v>
      </c>
      <c r="K4" s="98">
        <f t="shared" ref="K4:K64" si="2">I4/G$1</f>
        <v>3.9876543209876551E-3</v>
      </c>
      <c r="L4" s="99"/>
      <c r="M4" s="251">
        <v>2</v>
      </c>
      <c r="N4" s="251" t="s">
        <v>266</v>
      </c>
      <c r="O4" s="258">
        <f t="shared" ref="O4:O34" si="3">VLOOKUP(N4,H$3:I$64,2,FALSE)</f>
        <v>8.8773148148148153E-3</v>
      </c>
    </row>
    <row r="5" spans="1:15" ht="13" x14ac:dyDescent="0.45">
      <c r="A5" s="100">
        <v>3</v>
      </c>
      <c r="B5" s="143" t="s">
        <v>85</v>
      </c>
      <c r="C5" s="101">
        <f t="shared" si="0"/>
        <v>7.5231481481481477E-3</v>
      </c>
      <c r="D5" s="102">
        <f t="shared" si="1"/>
        <v>98</v>
      </c>
      <c r="E5" s="103">
        <v>1</v>
      </c>
      <c r="F5" s="229"/>
      <c r="G5" s="96">
        <v>3</v>
      </c>
      <c r="H5" s="143" t="s">
        <v>85</v>
      </c>
      <c r="I5" s="26">
        <v>7.5231481481481477E-3</v>
      </c>
      <c r="J5" s="97">
        <v>98</v>
      </c>
      <c r="K5" s="98">
        <f t="shared" si="2"/>
        <v>4.0123456790123451E-3</v>
      </c>
      <c r="L5" s="99"/>
      <c r="M5" s="251">
        <v>3</v>
      </c>
      <c r="N5" s="251" t="s">
        <v>124</v>
      </c>
      <c r="O5" s="258">
        <f t="shared" si="3"/>
        <v>8.8888888888888889E-3</v>
      </c>
    </row>
    <row r="6" spans="1:15" ht="13" x14ac:dyDescent="0.45">
      <c r="A6" s="100">
        <v>4</v>
      </c>
      <c r="B6" s="2" t="s">
        <v>17</v>
      </c>
      <c r="C6" s="101">
        <f t="shared" si="0"/>
        <v>8.0555555555555554E-3</v>
      </c>
      <c r="D6" s="102">
        <f t="shared" si="1"/>
        <v>97</v>
      </c>
      <c r="E6" s="103">
        <v>1</v>
      </c>
      <c r="F6" s="229"/>
      <c r="G6" s="96">
        <v>4</v>
      </c>
      <c r="H6" s="2" t="s">
        <v>17</v>
      </c>
      <c r="I6" s="26">
        <v>8.0555555555555554E-3</v>
      </c>
      <c r="J6" s="97">
        <v>97</v>
      </c>
      <c r="K6" s="98">
        <f t="shared" si="2"/>
        <v>4.2962962962962963E-3</v>
      </c>
      <c r="L6" s="99"/>
      <c r="M6" s="251">
        <v>4</v>
      </c>
      <c r="N6" s="251" t="s">
        <v>86</v>
      </c>
      <c r="O6" s="258">
        <f t="shared" si="3"/>
        <v>9.1203703703703707E-3</v>
      </c>
    </row>
    <row r="7" spans="1:15" ht="13" x14ac:dyDescent="0.45">
      <c r="A7" s="100">
        <v>5</v>
      </c>
      <c r="B7" s="143" t="s">
        <v>112</v>
      </c>
      <c r="C7" s="101">
        <f t="shared" si="0"/>
        <v>8.1249999999999985E-3</v>
      </c>
      <c r="D7" s="102">
        <f t="shared" si="1"/>
        <v>96</v>
      </c>
      <c r="E7" s="103">
        <v>1</v>
      </c>
      <c r="F7" s="229"/>
      <c r="G7" s="96">
        <v>5</v>
      </c>
      <c r="H7" s="143" t="s">
        <v>112</v>
      </c>
      <c r="I7" s="26">
        <v>8.1249999999999985E-3</v>
      </c>
      <c r="J7" s="97">
        <v>96</v>
      </c>
      <c r="K7" s="98">
        <f t="shared" si="2"/>
        <v>4.3333333333333323E-3</v>
      </c>
      <c r="L7" s="99"/>
      <c r="M7" s="251">
        <v>5</v>
      </c>
      <c r="N7" s="251" t="s">
        <v>180</v>
      </c>
      <c r="O7" s="258">
        <f t="shared" si="3"/>
        <v>9.2708333333333341E-3</v>
      </c>
    </row>
    <row r="8" spans="1:15" ht="13" x14ac:dyDescent="0.45">
      <c r="A8" s="114">
        <v>6</v>
      </c>
      <c r="B8" s="153" t="s">
        <v>121</v>
      </c>
      <c r="C8" s="107">
        <f t="shared" si="0"/>
        <v>8.6458333333333335E-3</v>
      </c>
      <c r="D8" s="108">
        <f t="shared" si="1"/>
        <v>92</v>
      </c>
      <c r="E8" s="109">
        <v>1</v>
      </c>
      <c r="F8" s="229"/>
      <c r="G8" s="96">
        <v>6</v>
      </c>
      <c r="H8" s="143" t="s">
        <v>175</v>
      </c>
      <c r="I8" s="26">
        <v>8.4606481481481494E-3</v>
      </c>
      <c r="J8" s="97">
        <v>95</v>
      </c>
      <c r="K8" s="98">
        <f t="shared" si="2"/>
        <v>4.5123456790123464E-3</v>
      </c>
      <c r="L8" s="99"/>
      <c r="M8" s="251">
        <v>6</v>
      </c>
      <c r="N8" s="251" t="s">
        <v>98</v>
      </c>
      <c r="O8" s="258">
        <f t="shared" si="3"/>
        <v>9.5023148148148159E-3</v>
      </c>
    </row>
    <row r="9" spans="1:15" ht="13" x14ac:dyDescent="0.45">
      <c r="A9" s="91">
        <v>1</v>
      </c>
      <c r="B9" s="144" t="s">
        <v>175</v>
      </c>
      <c r="C9" s="92">
        <f t="shared" si="0"/>
        <v>8.4606481481481494E-3</v>
      </c>
      <c r="D9" s="93">
        <f t="shared" si="1"/>
        <v>95</v>
      </c>
      <c r="E9" s="94">
        <v>2</v>
      </c>
      <c r="F9" s="229"/>
      <c r="G9" s="96">
        <v>7</v>
      </c>
      <c r="H9" s="143" t="s">
        <v>272</v>
      </c>
      <c r="I9" s="26">
        <v>8.4722222222222213E-3</v>
      </c>
      <c r="J9" s="97" t="s">
        <v>109</v>
      </c>
      <c r="K9" s="98">
        <f t="shared" si="2"/>
        <v>4.5185185185185181E-3</v>
      </c>
      <c r="L9" s="99"/>
      <c r="M9" s="251">
        <v>7</v>
      </c>
      <c r="N9" s="251" t="s">
        <v>261</v>
      </c>
      <c r="O9" s="258">
        <f t="shared" si="3"/>
        <v>9.780092592592592E-3</v>
      </c>
    </row>
    <row r="10" spans="1:15" ht="13" x14ac:dyDescent="0.45">
      <c r="A10" s="96">
        <v>2</v>
      </c>
      <c r="B10" s="143" t="s">
        <v>176</v>
      </c>
      <c r="C10" s="101">
        <f t="shared" si="0"/>
        <v>8.5416666666666679E-3</v>
      </c>
      <c r="D10" s="102">
        <f t="shared" si="1"/>
        <v>94</v>
      </c>
      <c r="E10" s="103">
        <v>2</v>
      </c>
      <c r="F10" s="228"/>
      <c r="G10" s="96">
        <v>8</v>
      </c>
      <c r="H10" s="143" t="s">
        <v>176</v>
      </c>
      <c r="I10" s="26">
        <v>8.5416666666666679E-3</v>
      </c>
      <c r="J10" s="97">
        <v>94</v>
      </c>
      <c r="K10" s="98">
        <f t="shared" si="2"/>
        <v>4.5555555555555566E-3</v>
      </c>
      <c r="L10" s="99"/>
      <c r="M10" s="251">
        <v>8</v>
      </c>
      <c r="N10" s="251" t="s">
        <v>51</v>
      </c>
      <c r="O10" s="258">
        <f t="shared" si="3"/>
        <v>9.618055555555555E-3</v>
      </c>
    </row>
    <row r="11" spans="1:15" ht="12.75" customHeight="1" x14ac:dyDescent="0.45">
      <c r="A11" s="96">
        <v>3</v>
      </c>
      <c r="B11" s="143" t="s">
        <v>15</v>
      </c>
      <c r="C11" s="101">
        <f t="shared" si="0"/>
        <v>8.6342592592592599E-3</v>
      </c>
      <c r="D11" s="102">
        <f t="shared" si="1"/>
        <v>93</v>
      </c>
      <c r="E11" s="103">
        <v>2</v>
      </c>
      <c r="F11" s="229"/>
      <c r="G11" s="96">
        <v>9</v>
      </c>
      <c r="H11" s="143" t="s">
        <v>15</v>
      </c>
      <c r="I11" s="26">
        <v>8.6342592592592599E-3</v>
      </c>
      <c r="J11" s="97">
        <v>93</v>
      </c>
      <c r="K11" s="98">
        <f t="shared" si="2"/>
        <v>4.6049382716049385E-3</v>
      </c>
      <c r="L11" s="99"/>
      <c r="M11" s="251">
        <v>9</v>
      </c>
      <c r="N11" s="251" t="s">
        <v>169</v>
      </c>
      <c r="O11" s="258">
        <f t="shared" si="3"/>
        <v>9.8495370370370369E-3</v>
      </c>
    </row>
    <row r="12" spans="1:15" ht="13" x14ac:dyDescent="0.45">
      <c r="A12" s="96">
        <v>4</v>
      </c>
      <c r="B12" s="143" t="s">
        <v>54</v>
      </c>
      <c r="C12" s="101">
        <f t="shared" si="0"/>
        <v>8.7152777777777784E-3</v>
      </c>
      <c r="D12" s="102">
        <f t="shared" si="1"/>
        <v>91</v>
      </c>
      <c r="E12" s="103">
        <v>2</v>
      </c>
      <c r="F12" s="229"/>
      <c r="G12" s="96">
        <v>10</v>
      </c>
      <c r="H12" s="143" t="s">
        <v>121</v>
      </c>
      <c r="I12" s="26">
        <v>8.6458333333333335E-3</v>
      </c>
      <c r="J12" s="97">
        <v>92</v>
      </c>
      <c r="K12" s="98">
        <f t="shared" si="2"/>
        <v>4.611111111111111E-3</v>
      </c>
      <c r="L12" s="99"/>
      <c r="M12" s="251">
        <v>10</v>
      </c>
      <c r="N12" s="251" t="s">
        <v>66</v>
      </c>
      <c r="O12" s="258">
        <f t="shared" si="3"/>
        <v>1.0046296296296296E-2</v>
      </c>
    </row>
    <row r="13" spans="1:15" ht="13" x14ac:dyDescent="0.45">
      <c r="A13" s="96">
        <v>5</v>
      </c>
      <c r="B13" s="143" t="s">
        <v>172</v>
      </c>
      <c r="C13" s="101">
        <f t="shared" si="0"/>
        <v>8.7384259259259255E-3</v>
      </c>
      <c r="D13" s="102">
        <f t="shared" si="1"/>
        <v>90</v>
      </c>
      <c r="E13" s="103">
        <v>2</v>
      </c>
      <c r="F13" s="229"/>
      <c r="G13" s="96">
        <v>11</v>
      </c>
      <c r="H13" s="143" t="s">
        <v>54</v>
      </c>
      <c r="I13" s="26">
        <v>8.7152777777777784E-3</v>
      </c>
      <c r="J13" s="97">
        <v>91</v>
      </c>
      <c r="K13" s="98">
        <f t="shared" si="2"/>
        <v>4.6481481481481486E-3</v>
      </c>
      <c r="L13" s="99"/>
      <c r="M13" s="251">
        <v>11</v>
      </c>
      <c r="N13" s="251" t="s">
        <v>11</v>
      </c>
      <c r="O13" s="258">
        <f t="shared" si="3"/>
        <v>1.0833333333333334E-2</v>
      </c>
    </row>
    <row r="14" spans="1:15" ht="13" x14ac:dyDescent="0.45">
      <c r="A14" s="96">
        <v>6</v>
      </c>
      <c r="B14" s="143" t="s">
        <v>52</v>
      </c>
      <c r="C14" s="101">
        <f t="shared" si="0"/>
        <v>8.7847222222222233E-3</v>
      </c>
      <c r="D14" s="102">
        <f t="shared" si="1"/>
        <v>89</v>
      </c>
      <c r="E14" s="103">
        <v>2</v>
      </c>
      <c r="F14" s="229"/>
      <c r="G14" s="96">
        <v>12</v>
      </c>
      <c r="H14" s="143" t="s">
        <v>172</v>
      </c>
      <c r="I14" s="26">
        <v>8.7384259259259255E-3</v>
      </c>
      <c r="J14" s="97">
        <v>90</v>
      </c>
      <c r="K14" s="98">
        <f t="shared" si="2"/>
        <v>4.6604938271604937E-3</v>
      </c>
      <c r="L14" s="99"/>
      <c r="M14" s="251">
        <v>12</v>
      </c>
      <c r="N14" s="251" t="s">
        <v>57</v>
      </c>
      <c r="O14" s="258">
        <f t="shared" si="3"/>
        <v>1.019675925925926E-2</v>
      </c>
    </row>
    <row r="15" spans="1:15" ht="13" x14ac:dyDescent="0.45">
      <c r="A15" s="106">
        <v>7</v>
      </c>
      <c r="B15" s="153" t="s">
        <v>79</v>
      </c>
      <c r="C15" s="107">
        <f t="shared" si="0"/>
        <v>9.525462962962963E-3</v>
      </c>
      <c r="D15" s="108">
        <f t="shared" si="1"/>
        <v>77</v>
      </c>
      <c r="E15" s="109">
        <v>2</v>
      </c>
      <c r="F15" s="229"/>
      <c r="G15" s="96">
        <v>13</v>
      </c>
      <c r="H15" s="143" t="s">
        <v>52</v>
      </c>
      <c r="I15" s="26">
        <v>8.7847222222222233E-3</v>
      </c>
      <c r="J15" s="97">
        <v>89</v>
      </c>
      <c r="K15" s="98">
        <f t="shared" si="2"/>
        <v>4.6851851851851855E-3</v>
      </c>
      <c r="L15" s="99"/>
      <c r="M15" s="251">
        <v>13</v>
      </c>
      <c r="N15" s="251" t="s">
        <v>270</v>
      </c>
      <c r="O15" s="258">
        <f t="shared" si="3"/>
        <v>1.0567129629629629E-2</v>
      </c>
    </row>
    <row r="16" spans="1:15" ht="13" x14ac:dyDescent="0.45">
      <c r="A16" s="105">
        <v>1</v>
      </c>
      <c r="B16" s="4" t="s">
        <v>266</v>
      </c>
      <c r="C16" s="92">
        <f t="shared" si="0"/>
        <v>8.8773148148148153E-3</v>
      </c>
      <c r="D16" s="93">
        <f t="shared" si="1"/>
        <v>88</v>
      </c>
      <c r="E16" s="94">
        <v>3</v>
      </c>
      <c r="F16" s="228"/>
      <c r="G16" s="96">
        <v>14</v>
      </c>
      <c r="H16" s="2" t="s">
        <v>266</v>
      </c>
      <c r="I16" s="26">
        <v>8.8773148148148153E-3</v>
      </c>
      <c r="J16" s="97">
        <v>88</v>
      </c>
      <c r="K16" s="98">
        <f t="shared" si="2"/>
        <v>4.7345679012345682E-3</v>
      </c>
      <c r="L16" s="99"/>
      <c r="M16" s="251">
        <v>14</v>
      </c>
      <c r="N16" s="251" t="s">
        <v>163</v>
      </c>
      <c r="O16" s="258">
        <f t="shared" si="3"/>
        <v>1.0578703703703703E-2</v>
      </c>
    </row>
    <row r="17" spans="1:15" ht="13" x14ac:dyDescent="0.45">
      <c r="A17" s="96">
        <v>2</v>
      </c>
      <c r="B17" s="2" t="s">
        <v>124</v>
      </c>
      <c r="C17" s="101">
        <f t="shared" si="0"/>
        <v>8.8888888888888889E-3</v>
      </c>
      <c r="D17" s="102">
        <f t="shared" si="1"/>
        <v>87</v>
      </c>
      <c r="E17" s="103">
        <v>3</v>
      </c>
      <c r="F17" s="229"/>
      <c r="G17" s="96">
        <v>15</v>
      </c>
      <c r="H17" s="2" t="s">
        <v>124</v>
      </c>
      <c r="I17" s="26">
        <v>8.8888888888888889E-3</v>
      </c>
      <c r="J17" s="97">
        <v>87</v>
      </c>
      <c r="K17" s="98">
        <f t="shared" si="2"/>
        <v>4.7407407407407407E-3</v>
      </c>
      <c r="L17" s="99"/>
      <c r="M17" s="251">
        <v>15</v>
      </c>
      <c r="N17" s="251" t="s">
        <v>271</v>
      </c>
      <c r="O17" s="258">
        <f t="shared" si="3"/>
        <v>1.0798611111111111E-2</v>
      </c>
    </row>
    <row r="18" spans="1:15" ht="13" x14ac:dyDescent="0.45">
      <c r="A18" s="96">
        <v>3</v>
      </c>
      <c r="B18" s="143" t="s">
        <v>86</v>
      </c>
      <c r="C18" s="101">
        <f t="shared" si="0"/>
        <v>9.1203703703703707E-3</v>
      </c>
      <c r="D18" s="102">
        <f t="shared" si="1"/>
        <v>85</v>
      </c>
      <c r="E18" s="103">
        <v>3</v>
      </c>
      <c r="F18" s="229"/>
      <c r="G18" s="96">
        <v>16</v>
      </c>
      <c r="H18" s="2" t="s">
        <v>37</v>
      </c>
      <c r="I18" s="26">
        <v>8.9814814814814809E-3</v>
      </c>
      <c r="J18" s="97">
        <v>86</v>
      </c>
      <c r="K18" s="98">
        <f t="shared" si="2"/>
        <v>4.7901234567901234E-3</v>
      </c>
      <c r="L18" s="99"/>
      <c r="M18" s="251">
        <v>16</v>
      </c>
      <c r="N18" s="251" t="s">
        <v>73</v>
      </c>
      <c r="O18" s="258">
        <f t="shared" si="3"/>
        <v>1.082175925925926E-2</v>
      </c>
    </row>
    <row r="19" spans="1:15" ht="13" x14ac:dyDescent="0.45">
      <c r="A19" s="96">
        <v>4</v>
      </c>
      <c r="B19" s="143" t="s">
        <v>116</v>
      </c>
      <c r="C19" s="101">
        <f t="shared" si="0"/>
        <v>9.2592592592592605E-3</v>
      </c>
      <c r="D19" s="102">
        <f t="shared" si="1"/>
        <v>84</v>
      </c>
      <c r="E19" s="103">
        <v>3</v>
      </c>
      <c r="F19" s="229"/>
      <c r="G19" s="96">
        <v>17</v>
      </c>
      <c r="H19" s="143" t="s">
        <v>86</v>
      </c>
      <c r="I19" s="26">
        <v>9.1203703703703707E-3</v>
      </c>
      <c r="J19" s="97">
        <v>85</v>
      </c>
      <c r="K19" s="98">
        <f t="shared" si="2"/>
        <v>4.8641975308641979E-3</v>
      </c>
      <c r="L19" s="99"/>
      <c r="M19" s="251">
        <v>17</v>
      </c>
      <c r="N19" s="251" t="s">
        <v>106</v>
      </c>
      <c r="O19" s="258">
        <f t="shared" si="3"/>
        <v>1.1145833333333334E-2</v>
      </c>
    </row>
    <row r="20" spans="1:15" ht="13" x14ac:dyDescent="0.45">
      <c r="A20" s="96">
        <v>5</v>
      </c>
      <c r="B20" s="143" t="s">
        <v>180</v>
      </c>
      <c r="C20" s="101">
        <f t="shared" si="0"/>
        <v>9.2708333333333341E-3</v>
      </c>
      <c r="D20" s="102">
        <f t="shared" si="1"/>
        <v>83</v>
      </c>
      <c r="E20" s="110">
        <v>3</v>
      </c>
      <c r="F20" s="230"/>
      <c r="G20" s="96">
        <v>18</v>
      </c>
      <c r="H20" s="143" t="s">
        <v>116</v>
      </c>
      <c r="I20" s="26">
        <v>9.2592592592592605E-3</v>
      </c>
      <c r="J20" s="97">
        <v>84</v>
      </c>
      <c r="K20" s="98">
        <f t="shared" si="2"/>
        <v>4.9382716049382724E-3</v>
      </c>
      <c r="L20" s="99"/>
      <c r="M20" s="251">
        <v>18</v>
      </c>
      <c r="N20" s="251" t="s">
        <v>13</v>
      </c>
      <c r="O20" s="258">
        <f t="shared" si="3"/>
        <v>1.1435185185185185E-2</v>
      </c>
    </row>
    <row r="21" spans="1:15" ht="13" x14ac:dyDescent="0.45">
      <c r="A21" s="96">
        <v>6</v>
      </c>
      <c r="B21" s="2" t="s">
        <v>267</v>
      </c>
      <c r="C21" s="101">
        <f t="shared" si="0"/>
        <v>9.2824074074074076E-3</v>
      </c>
      <c r="D21" s="102">
        <f t="shared" si="1"/>
        <v>82</v>
      </c>
      <c r="E21" s="110">
        <v>3</v>
      </c>
      <c r="F21" s="174"/>
      <c r="G21" s="96">
        <v>19</v>
      </c>
      <c r="H21" s="143" t="s">
        <v>180</v>
      </c>
      <c r="I21" s="26">
        <v>9.2708333333333341E-3</v>
      </c>
      <c r="J21" s="97">
        <v>83</v>
      </c>
      <c r="K21" s="98">
        <f t="shared" si="2"/>
        <v>4.9444444444444449E-3</v>
      </c>
      <c r="L21" s="99"/>
      <c r="M21" s="251">
        <v>19</v>
      </c>
      <c r="N21" s="251" t="s">
        <v>182</v>
      </c>
      <c r="O21" s="258">
        <f t="shared" si="3"/>
        <v>1.0960648148148148E-2</v>
      </c>
    </row>
    <row r="22" spans="1:15" ht="12.75" customHeight="1" x14ac:dyDescent="0.45">
      <c r="A22" s="96">
        <v>7</v>
      </c>
      <c r="B22" s="2" t="s">
        <v>178</v>
      </c>
      <c r="C22" s="101">
        <f t="shared" si="0"/>
        <v>9.432870370370371E-3</v>
      </c>
      <c r="D22" s="102">
        <f t="shared" si="1"/>
        <v>80</v>
      </c>
      <c r="E22" s="110">
        <v>3</v>
      </c>
      <c r="F22" s="174"/>
      <c r="G22" s="96">
        <v>20</v>
      </c>
      <c r="H22" s="2" t="s">
        <v>267</v>
      </c>
      <c r="I22" s="26">
        <v>9.2824074074074076E-3</v>
      </c>
      <c r="J22" s="97">
        <v>82</v>
      </c>
      <c r="K22" s="98">
        <f t="shared" si="2"/>
        <v>4.9506172839506174E-3</v>
      </c>
      <c r="L22" s="99"/>
      <c r="M22" s="251">
        <v>20</v>
      </c>
      <c r="N22" s="251" t="s">
        <v>55</v>
      </c>
      <c r="O22" s="258">
        <f t="shared" si="3"/>
        <v>1.113425925925926E-2</v>
      </c>
    </row>
    <row r="23" spans="1:15" ht="13" x14ac:dyDescent="0.45">
      <c r="A23" s="96">
        <v>8</v>
      </c>
      <c r="B23" s="2" t="s">
        <v>179</v>
      </c>
      <c r="C23" s="101">
        <f t="shared" si="0"/>
        <v>9.4560185185185181E-3</v>
      </c>
      <c r="D23" s="102">
        <f t="shared" si="1"/>
        <v>79</v>
      </c>
      <c r="E23" s="110">
        <v>3</v>
      </c>
      <c r="F23" s="174"/>
      <c r="G23" s="96">
        <v>21</v>
      </c>
      <c r="H23" s="2" t="s">
        <v>84</v>
      </c>
      <c r="I23" s="26">
        <v>9.3981481481481485E-3</v>
      </c>
      <c r="J23" s="97">
        <v>81</v>
      </c>
      <c r="K23" s="98">
        <f t="shared" si="2"/>
        <v>5.012345679012346E-3</v>
      </c>
      <c r="L23" s="99"/>
      <c r="M23" s="251">
        <v>21</v>
      </c>
      <c r="N23" s="251" t="s">
        <v>25</v>
      </c>
      <c r="O23" s="258">
        <f t="shared" si="3"/>
        <v>1.2106481481481482E-2</v>
      </c>
    </row>
    <row r="24" spans="1:15" ht="13" x14ac:dyDescent="0.45">
      <c r="A24" s="96">
        <v>9</v>
      </c>
      <c r="B24" s="2" t="s">
        <v>98</v>
      </c>
      <c r="C24" s="101">
        <f t="shared" si="0"/>
        <v>9.5023148148148159E-3</v>
      </c>
      <c r="D24" s="102">
        <f t="shared" si="1"/>
        <v>78</v>
      </c>
      <c r="E24" s="110">
        <v>3</v>
      </c>
      <c r="F24" s="174"/>
      <c r="G24" s="96">
        <v>22</v>
      </c>
      <c r="H24" s="2" t="s">
        <v>178</v>
      </c>
      <c r="I24" s="26">
        <v>9.432870370370371E-3</v>
      </c>
      <c r="J24" s="97">
        <v>80</v>
      </c>
      <c r="K24" s="98">
        <f t="shared" si="2"/>
        <v>5.0308641975308644E-3</v>
      </c>
      <c r="L24" s="99"/>
      <c r="M24" s="251">
        <v>22</v>
      </c>
      <c r="N24" s="251" t="s">
        <v>273</v>
      </c>
      <c r="O24" s="258">
        <f t="shared" si="3"/>
        <v>1.2546296296296297E-2</v>
      </c>
    </row>
    <row r="25" spans="1:15" ht="13" x14ac:dyDescent="0.45">
      <c r="A25" s="96">
        <v>10</v>
      </c>
      <c r="B25" s="2" t="s">
        <v>268</v>
      </c>
      <c r="C25" s="101">
        <f t="shared" si="0"/>
        <v>9.5601851851851855E-3</v>
      </c>
      <c r="D25" s="102">
        <f t="shared" si="1"/>
        <v>76</v>
      </c>
      <c r="E25" s="110">
        <v>3</v>
      </c>
      <c r="F25" s="174"/>
      <c r="G25" s="96">
        <v>23</v>
      </c>
      <c r="H25" s="2" t="s">
        <v>179</v>
      </c>
      <c r="I25" s="26">
        <v>9.4560185185185181E-3</v>
      </c>
      <c r="J25" s="97">
        <v>79</v>
      </c>
      <c r="K25" s="98">
        <f t="shared" si="2"/>
        <v>5.0432098765432094E-3</v>
      </c>
      <c r="L25" s="99"/>
      <c r="M25" s="251">
        <v>23</v>
      </c>
      <c r="N25" s="251" t="s">
        <v>22</v>
      </c>
      <c r="O25" s="258">
        <f t="shared" si="3"/>
        <v>1.2638888888888889E-2</v>
      </c>
    </row>
    <row r="26" spans="1:15" ht="13" x14ac:dyDescent="0.45">
      <c r="A26" s="106">
        <v>11</v>
      </c>
      <c r="B26" s="3" t="s">
        <v>261</v>
      </c>
      <c r="C26" s="107">
        <f t="shared" si="0"/>
        <v>9.780092592592592E-3</v>
      </c>
      <c r="D26" s="108">
        <f t="shared" si="1"/>
        <v>72</v>
      </c>
      <c r="E26" s="115">
        <v>3</v>
      </c>
      <c r="F26" s="174"/>
      <c r="G26" s="96">
        <v>24</v>
      </c>
      <c r="H26" s="2" t="s">
        <v>98</v>
      </c>
      <c r="I26" s="26">
        <v>9.5023148148148159E-3</v>
      </c>
      <c r="J26" s="97">
        <v>78</v>
      </c>
      <c r="K26" s="98">
        <f t="shared" si="2"/>
        <v>5.0679012345679021E-3</v>
      </c>
      <c r="L26" s="99"/>
      <c r="M26" s="251">
        <v>24</v>
      </c>
      <c r="N26" s="251" t="s">
        <v>67</v>
      </c>
      <c r="O26" s="258">
        <f t="shared" si="3"/>
        <v>1.2002314814814815E-2</v>
      </c>
    </row>
    <row r="27" spans="1:15" ht="13" x14ac:dyDescent="0.45">
      <c r="A27" s="105">
        <v>1</v>
      </c>
      <c r="B27" s="4" t="s">
        <v>37</v>
      </c>
      <c r="C27" s="92">
        <f t="shared" si="0"/>
        <v>8.9814814814814809E-3</v>
      </c>
      <c r="D27" s="93">
        <f t="shared" si="1"/>
        <v>86</v>
      </c>
      <c r="E27" s="113">
        <v>4</v>
      </c>
      <c r="F27" s="174"/>
      <c r="G27" s="96">
        <v>25</v>
      </c>
      <c r="H27" s="143" t="s">
        <v>79</v>
      </c>
      <c r="I27" s="26">
        <v>9.525462962962963E-3</v>
      </c>
      <c r="J27" s="97">
        <v>77</v>
      </c>
      <c r="K27" s="98">
        <f t="shared" si="2"/>
        <v>5.0802469135802471E-3</v>
      </c>
      <c r="L27" s="99"/>
      <c r="M27" s="251">
        <v>25</v>
      </c>
      <c r="N27" s="251" t="s">
        <v>68</v>
      </c>
      <c r="O27" s="258">
        <f t="shared" si="3"/>
        <v>1.2650462962962962E-2</v>
      </c>
    </row>
    <row r="28" spans="1:15" ht="13" x14ac:dyDescent="0.45">
      <c r="A28" s="100">
        <v>2</v>
      </c>
      <c r="B28" s="143" t="s">
        <v>269</v>
      </c>
      <c r="C28" s="101">
        <f t="shared" si="0"/>
        <v>9.618055555555555E-3</v>
      </c>
      <c r="D28" s="102">
        <f t="shared" si="1"/>
        <v>75</v>
      </c>
      <c r="E28" s="110">
        <v>4</v>
      </c>
      <c r="F28" s="174"/>
      <c r="G28" s="96">
        <v>26</v>
      </c>
      <c r="H28" s="2" t="s">
        <v>268</v>
      </c>
      <c r="I28" s="26">
        <v>9.5601851851851855E-3</v>
      </c>
      <c r="J28" s="97">
        <v>76</v>
      </c>
      <c r="K28" s="98">
        <f t="shared" si="2"/>
        <v>5.0987654320987655E-3</v>
      </c>
      <c r="L28" s="99"/>
      <c r="M28" s="251">
        <v>26</v>
      </c>
      <c r="N28" s="251" t="s">
        <v>14</v>
      </c>
      <c r="O28" s="258">
        <f t="shared" si="3"/>
        <v>1.3090277777777779E-2</v>
      </c>
    </row>
    <row r="29" spans="1:15" ht="13" x14ac:dyDescent="0.45">
      <c r="A29" s="96">
        <v>3</v>
      </c>
      <c r="B29" s="2" t="s">
        <v>51</v>
      </c>
      <c r="C29" s="101">
        <f t="shared" si="0"/>
        <v>9.618055555555555E-3</v>
      </c>
      <c r="D29" s="102">
        <f t="shared" si="1"/>
        <v>74</v>
      </c>
      <c r="E29" s="110">
        <v>4</v>
      </c>
      <c r="F29" s="174"/>
      <c r="G29" s="96">
        <v>27</v>
      </c>
      <c r="H29" s="143" t="s">
        <v>269</v>
      </c>
      <c r="I29" s="26">
        <v>9.618055555555555E-3</v>
      </c>
      <c r="J29" s="97">
        <v>75</v>
      </c>
      <c r="K29" s="98">
        <f t="shared" si="2"/>
        <v>5.1296296296296289E-3</v>
      </c>
      <c r="L29" s="99"/>
      <c r="M29" s="251">
        <v>27</v>
      </c>
      <c r="N29" s="251" t="s">
        <v>24</v>
      </c>
      <c r="O29" s="258">
        <f t="shared" si="3"/>
        <v>1.3356481481481483E-2</v>
      </c>
    </row>
    <row r="30" spans="1:15" ht="13" x14ac:dyDescent="0.45">
      <c r="A30" s="96">
        <v>4</v>
      </c>
      <c r="B30" s="2" t="s">
        <v>75</v>
      </c>
      <c r="C30" s="101">
        <f t="shared" si="0"/>
        <v>9.6990740740740735E-3</v>
      </c>
      <c r="D30" s="102">
        <f t="shared" si="1"/>
        <v>73</v>
      </c>
      <c r="E30" s="110">
        <v>4</v>
      </c>
      <c r="F30" s="174"/>
      <c r="G30" s="96">
        <v>28</v>
      </c>
      <c r="H30" s="2" t="s">
        <v>51</v>
      </c>
      <c r="I30" s="26">
        <v>9.618055555555555E-3</v>
      </c>
      <c r="J30" s="97">
        <v>74</v>
      </c>
      <c r="K30" s="98">
        <f t="shared" si="2"/>
        <v>5.1296296296296289E-3</v>
      </c>
      <c r="L30" s="99"/>
      <c r="M30" s="251">
        <v>28</v>
      </c>
      <c r="N30" s="251" t="s">
        <v>48</v>
      </c>
      <c r="O30" s="258">
        <f t="shared" si="3"/>
        <v>1.3483796296296298E-2</v>
      </c>
    </row>
    <row r="31" spans="1:15" ht="13" x14ac:dyDescent="0.45">
      <c r="A31" s="100">
        <v>5</v>
      </c>
      <c r="B31" s="2" t="s">
        <v>169</v>
      </c>
      <c r="C31" s="101">
        <f t="shared" si="0"/>
        <v>9.8495370370370369E-3</v>
      </c>
      <c r="D31" s="102">
        <f t="shared" si="1"/>
        <v>71</v>
      </c>
      <c r="E31" s="110">
        <v>4</v>
      </c>
      <c r="F31" s="230"/>
      <c r="G31" s="96">
        <v>29</v>
      </c>
      <c r="H31" s="2" t="s">
        <v>75</v>
      </c>
      <c r="I31" s="26">
        <v>9.6990740740740735E-3</v>
      </c>
      <c r="J31" s="97">
        <v>73</v>
      </c>
      <c r="K31" s="98">
        <f t="shared" si="2"/>
        <v>5.1728395061728391E-3</v>
      </c>
      <c r="L31" s="99"/>
      <c r="M31" s="251">
        <v>29</v>
      </c>
      <c r="N31" s="251" t="s">
        <v>21</v>
      </c>
      <c r="O31" s="258">
        <f t="shared" si="3"/>
        <v>1.3495370370370371E-2</v>
      </c>
    </row>
    <row r="32" spans="1:15" ht="13" x14ac:dyDescent="0.45">
      <c r="A32" s="96">
        <v>6</v>
      </c>
      <c r="B32" s="2" t="s">
        <v>66</v>
      </c>
      <c r="C32" s="101">
        <f t="shared" si="0"/>
        <v>1.0046296296296296E-2</v>
      </c>
      <c r="D32" s="102">
        <f t="shared" si="1"/>
        <v>70</v>
      </c>
      <c r="E32" s="110">
        <v>4</v>
      </c>
      <c r="F32" s="174"/>
      <c r="G32" s="96">
        <v>30</v>
      </c>
      <c r="H32" s="2" t="s">
        <v>261</v>
      </c>
      <c r="I32" s="254">
        <v>9.780092592592592E-3</v>
      </c>
      <c r="J32" s="97">
        <v>72</v>
      </c>
      <c r="K32" s="98">
        <f t="shared" si="2"/>
        <v>5.2160493827160493E-3</v>
      </c>
      <c r="L32" s="99"/>
      <c r="M32" s="251">
        <v>30</v>
      </c>
      <c r="N32" s="251" t="s">
        <v>33</v>
      </c>
      <c r="O32" s="258">
        <f t="shared" si="3"/>
        <v>1.3611111111111114E-2</v>
      </c>
    </row>
    <row r="33" spans="1:15" ht="13" x14ac:dyDescent="0.45">
      <c r="A33" s="106">
        <v>7</v>
      </c>
      <c r="B33" s="3" t="s">
        <v>11</v>
      </c>
      <c r="C33" s="107">
        <f t="shared" si="0"/>
        <v>1.0833333333333334E-2</v>
      </c>
      <c r="D33" s="108">
        <f t="shared" si="1"/>
        <v>61</v>
      </c>
      <c r="E33" s="115">
        <v>4</v>
      </c>
      <c r="G33" s="96">
        <v>31</v>
      </c>
      <c r="H33" s="2" t="s">
        <v>169</v>
      </c>
      <c r="I33" s="254">
        <v>9.8495370370370369E-3</v>
      </c>
      <c r="J33" s="97">
        <v>71</v>
      </c>
      <c r="K33" s="98">
        <f t="shared" si="2"/>
        <v>5.2530864197530861E-3</v>
      </c>
      <c r="M33" s="251">
        <v>31</v>
      </c>
      <c r="N33" s="251" t="s">
        <v>26</v>
      </c>
      <c r="O33" s="258">
        <f t="shared" si="3"/>
        <v>1.5914351851851853E-2</v>
      </c>
    </row>
    <row r="34" spans="1:15" ht="13" x14ac:dyDescent="0.45">
      <c r="A34" s="105">
        <v>1</v>
      </c>
      <c r="B34" s="4" t="s">
        <v>84</v>
      </c>
      <c r="C34" s="92">
        <f t="shared" si="0"/>
        <v>9.3981481481481485E-3</v>
      </c>
      <c r="D34" s="93">
        <f t="shared" si="1"/>
        <v>81</v>
      </c>
      <c r="E34" s="113">
        <v>5</v>
      </c>
      <c r="G34" s="96">
        <v>32</v>
      </c>
      <c r="H34" s="2" t="s">
        <v>66</v>
      </c>
      <c r="I34" s="254">
        <v>1.0046296296296296E-2</v>
      </c>
      <c r="J34" s="97">
        <v>70</v>
      </c>
      <c r="K34" s="98">
        <f t="shared" si="2"/>
        <v>5.3580246913580249E-3</v>
      </c>
      <c r="M34" s="251">
        <v>32</v>
      </c>
      <c r="N34" s="252" t="s">
        <v>150</v>
      </c>
      <c r="O34" s="258">
        <f t="shared" si="3"/>
        <v>1.6400462962962964E-2</v>
      </c>
    </row>
    <row r="35" spans="1:15" x14ac:dyDescent="0.35">
      <c r="A35" s="96">
        <v>2</v>
      </c>
      <c r="B35" s="2" t="s">
        <v>57</v>
      </c>
      <c r="C35" s="101">
        <f t="shared" si="0"/>
        <v>1.019675925925926E-2</v>
      </c>
      <c r="D35" s="102">
        <f t="shared" si="1"/>
        <v>69</v>
      </c>
      <c r="E35" s="110">
        <v>5</v>
      </c>
      <c r="G35" s="96">
        <v>33</v>
      </c>
      <c r="H35" s="2" t="s">
        <v>57</v>
      </c>
      <c r="I35" s="254">
        <v>1.019675925925926E-2</v>
      </c>
      <c r="J35" s="97">
        <v>69</v>
      </c>
      <c r="K35" s="98">
        <f t="shared" si="2"/>
        <v>5.4382716049382719E-3</v>
      </c>
    </row>
    <row r="36" spans="1:15" x14ac:dyDescent="0.35">
      <c r="A36" s="96">
        <v>3</v>
      </c>
      <c r="B36" s="2" t="s">
        <v>140</v>
      </c>
      <c r="C36" s="101">
        <f t="shared" si="0"/>
        <v>1.0277777777777778E-2</v>
      </c>
      <c r="D36" s="102">
        <f t="shared" si="1"/>
        <v>68</v>
      </c>
      <c r="E36" s="110">
        <v>5</v>
      </c>
      <c r="G36" s="96">
        <v>34</v>
      </c>
      <c r="H36" s="2" t="s">
        <v>140</v>
      </c>
      <c r="I36" s="254">
        <v>1.0277777777777778E-2</v>
      </c>
      <c r="J36" s="97">
        <v>68</v>
      </c>
      <c r="K36" s="98">
        <f t="shared" si="2"/>
        <v>5.4814814814814813E-3</v>
      </c>
    </row>
    <row r="37" spans="1:15" x14ac:dyDescent="0.35">
      <c r="A37" s="96">
        <v>4</v>
      </c>
      <c r="B37" s="2" t="s">
        <v>270</v>
      </c>
      <c r="C37" s="101">
        <f t="shared" si="0"/>
        <v>1.0567129629629629E-2</v>
      </c>
      <c r="D37" s="102">
        <f t="shared" si="1"/>
        <v>67</v>
      </c>
      <c r="E37" s="110">
        <v>5</v>
      </c>
      <c r="G37" s="96">
        <v>35</v>
      </c>
      <c r="H37" s="2" t="s">
        <v>270</v>
      </c>
      <c r="I37" s="254">
        <v>1.0567129629629629E-2</v>
      </c>
      <c r="J37" s="97">
        <v>67</v>
      </c>
      <c r="K37" s="98">
        <f t="shared" si="2"/>
        <v>5.6358024691358028E-3</v>
      </c>
    </row>
    <row r="38" spans="1:15" x14ac:dyDescent="0.35">
      <c r="A38" s="96">
        <v>5</v>
      </c>
      <c r="B38" s="2" t="s">
        <v>83</v>
      </c>
      <c r="C38" s="101">
        <f t="shared" si="0"/>
        <v>1.0567129629629629E-2</v>
      </c>
      <c r="D38" s="102">
        <f t="shared" si="1"/>
        <v>66</v>
      </c>
      <c r="E38" s="110">
        <v>5</v>
      </c>
      <c r="G38" s="96">
        <v>36</v>
      </c>
      <c r="H38" s="2" t="s">
        <v>83</v>
      </c>
      <c r="I38" s="254">
        <v>1.0567129629629629E-2</v>
      </c>
      <c r="J38" s="97">
        <v>66</v>
      </c>
      <c r="K38" s="98">
        <f t="shared" si="2"/>
        <v>5.6358024691358028E-3</v>
      </c>
    </row>
    <row r="39" spans="1:15" x14ac:dyDescent="0.35">
      <c r="A39" s="96">
        <v>6</v>
      </c>
      <c r="B39" s="2" t="s">
        <v>163</v>
      </c>
      <c r="C39" s="101">
        <f t="shared" si="0"/>
        <v>1.0578703703703703E-2</v>
      </c>
      <c r="D39" s="102">
        <f t="shared" si="1"/>
        <v>65</v>
      </c>
      <c r="E39" s="110">
        <v>5</v>
      </c>
      <c r="G39" s="96">
        <v>37</v>
      </c>
      <c r="H39" s="2" t="s">
        <v>163</v>
      </c>
      <c r="I39" s="254">
        <v>1.0578703703703703E-2</v>
      </c>
      <c r="J39" s="97">
        <v>65</v>
      </c>
      <c r="K39" s="98">
        <f t="shared" si="2"/>
        <v>5.6419753086419753E-3</v>
      </c>
    </row>
    <row r="40" spans="1:15" x14ac:dyDescent="0.35">
      <c r="A40" s="96">
        <v>7</v>
      </c>
      <c r="B40" s="2" t="s">
        <v>271</v>
      </c>
      <c r="C40" s="101">
        <f t="shared" si="0"/>
        <v>1.0798611111111111E-2</v>
      </c>
      <c r="D40" s="102">
        <f t="shared" si="1"/>
        <v>63</v>
      </c>
      <c r="E40" s="110">
        <v>5</v>
      </c>
      <c r="G40" s="96">
        <v>38</v>
      </c>
      <c r="H40" s="2" t="s">
        <v>12</v>
      </c>
      <c r="I40" s="254">
        <v>1.0729166666666666E-2</v>
      </c>
      <c r="J40" s="97">
        <v>64</v>
      </c>
      <c r="K40" s="98">
        <f t="shared" si="2"/>
        <v>5.7222222222222223E-3</v>
      </c>
    </row>
    <row r="41" spans="1:15" x14ac:dyDescent="0.35">
      <c r="A41" s="96">
        <v>8</v>
      </c>
      <c r="B41" s="2" t="s">
        <v>73</v>
      </c>
      <c r="C41" s="101">
        <f t="shared" si="0"/>
        <v>1.082175925925926E-2</v>
      </c>
      <c r="D41" s="102">
        <f t="shared" si="1"/>
        <v>62</v>
      </c>
      <c r="E41" s="110">
        <v>5</v>
      </c>
      <c r="G41" s="96">
        <v>39</v>
      </c>
      <c r="H41" s="2" t="s">
        <v>271</v>
      </c>
      <c r="I41" s="254">
        <v>1.0798611111111111E-2</v>
      </c>
      <c r="J41" s="97">
        <v>63</v>
      </c>
      <c r="K41" s="98">
        <f t="shared" si="2"/>
        <v>5.7592592592592591E-3</v>
      </c>
    </row>
    <row r="42" spans="1:15" x14ac:dyDescent="0.35">
      <c r="A42" s="96">
        <v>9</v>
      </c>
      <c r="B42" s="2" t="s">
        <v>106</v>
      </c>
      <c r="C42" s="101">
        <f t="shared" si="0"/>
        <v>1.1145833333333334E-2</v>
      </c>
      <c r="D42" s="102">
        <f t="shared" si="1"/>
        <v>58</v>
      </c>
      <c r="E42" s="110">
        <v>5</v>
      </c>
      <c r="G42" s="96">
        <v>40</v>
      </c>
      <c r="H42" s="2" t="s">
        <v>73</v>
      </c>
      <c r="I42" s="254">
        <v>1.082175925925926E-2</v>
      </c>
      <c r="J42" s="97">
        <v>62</v>
      </c>
      <c r="K42" s="98">
        <f t="shared" si="2"/>
        <v>5.771604938271605E-3</v>
      </c>
    </row>
    <row r="43" spans="1:15" x14ac:dyDescent="0.35">
      <c r="A43" s="106">
        <v>10</v>
      </c>
      <c r="B43" s="3" t="s">
        <v>13</v>
      </c>
      <c r="C43" s="107">
        <f t="shared" si="0"/>
        <v>1.1435185185185185E-2</v>
      </c>
      <c r="D43" s="108">
        <f t="shared" si="1"/>
        <v>57</v>
      </c>
      <c r="E43" s="115">
        <v>5</v>
      </c>
      <c r="G43" s="96">
        <v>41</v>
      </c>
      <c r="H43" s="2" t="s">
        <v>11</v>
      </c>
      <c r="I43" s="254">
        <v>1.0833333333333334E-2</v>
      </c>
      <c r="J43" s="97">
        <v>61</v>
      </c>
      <c r="K43" s="98">
        <f t="shared" si="2"/>
        <v>5.7777777777777784E-3</v>
      </c>
    </row>
    <row r="44" spans="1:15" x14ac:dyDescent="0.35">
      <c r="A44" s="105">
        <v>1</v>
      </c>
      <c r="B44" s="4" t="s">
        <v>12</v>
      </c>
      <c r="C44" s="92">
        <f t="shared" si="0"/>
        <v>1.0729166666666666E-2</v>
      </c>
      <c r="D44" s="93">
        <f t="shared" si="1"/>
        <v>64</v>
      </c>
      <c r="E44" s="113">
        <v>6</v>
      </c>
      <c r="G44" s="96">
        <v>42</v>
      </c>
      <c r="H44" s="2" t="s">
        <v>182</v>
      </c>
      <c r="I44" s="254">
        <v>1.0960648148148148E-2</v>
      </c>
      <c r="J44" s="97">
        <v>60</v>
      </c>
      <c r="K44" s="98">
        <f t="shared" si="2"/>
        <v>5.8456790123456786E-3</v>
      </c>
    </row>
    <row r="45" spans="1:15" x14ac:dyDescent="0.35">
      <c r="A45" s="96">
        <v>2</v>
      </c>
      <c r="B45" s="2" t="s">
        <v>182</v>
      </c>
      <c r="C45" s="101">
        <f t="shared" si="0"/>
        <v>1.0960648148148148E-2</v>
      </c>
      <c r="D45" s="102">
        <f t="shared" si="1"/>
        <v>60</v>
      </c>
      <c r="E45" s="110">
        <v>6</v>
      </c>
      <c r="G45" s="96">
        <v>43</v>
      </c>
      <c r="H45" s="2" t="s">
        <v>55</v>
      </c>
      <c r="I45" s="254">
        <v>1.113425925925926E-2</v>
      </c>
      <c r="J45" s="97">
        <v>59</v>
      </c>
      <c r="K45" s="98">
        <f t="shared" si="2"/>
        <v>5.9382716049382724E-3</v>
      </c>
    </row>
    <row r="46" spans="1:15" x14ac:dyDescent="0.35">
      <c r="A46" s="96">
        <v>3</v>
      </c>
      <c r="B46" s="2" t="s">
        <v>55</v>
      </c>
      <c r="C46" s="101">
        <f t="shared" si="0"/>
        <v>1.113425925925926E-2</v>
      </c>
      <c r="D46" s="102">
        <f t="shared" si="1"/>
        <v>59</v>
      </c>
      <c r="E46" s="110">
        <v>6</v>
      </c>
      <c r="G46" s="96">
        <v>44</v>
      </c>
      <c r="H46" s="2" t="s">
        <v>106</v>
      </c>
      <c r="I46" s="254">
        <v>1.1145833333333334E-2</v>
      </c>
      <c r="J46" s="97">
        <v>58</v>
      </c>
      <c r="K46" s="98">
        <f t="shared" si="2"/>
        <v>5.9444444444444449E-3</v>
      </c>
    </row>
    <row r="47" spans="1:15" x14ac:dyDescent="0.35">
      <c r="A47" s="96">
        <v>4</v>
      </c>
      <c r="B47" s="2" t="s">
        <v>25</v>
      </c>
      <c r="C47" s="101">
        <f t="shared" si="0"/>
        <v>1.2106481481481482E-2</v>
      </c>
      <c r="D47" s="102">
        <f t="shared" si="1"/>
        <v>53</v>
      </c>
      <c r="E47" s="110">
        <v>6</v>
      </c>
      <c r="G47" s="96">
        <v>45</v>
      </c>
      <c r="H47" s="2" t="s">
        <v>13</v>
      </c>
      <c r="I47" s="254">
        <v>1.1435185185185185E-2</v>
      </c>
      <c r="J47" s="97">
        <v>57</v>
      </c>
      <c r="K47" s="98">
        <f t="shared" si="2"/>
        <v>6.0987654320987655E-3</v>
      </c>
    </row>
    <row r="48" spans="1:15" x14ac:dyDescent="0.35">
      <c r="A48" s="96">
        <v>5</v>
      </c>
      <c r="B48" s="2" t="s">
        <v>273</v>
      </c>
      <c r="C48" s="101">
        <f t="shared" si="0"/>
        <v>1.2546296296296297E-2</v>
      </c>
      <c r="D48" s="102">
        <f t="shared" si="1"/>
        <v>52</v>
      </c>
      <c r="E48" s="110">
        <v>6</v>
      </c>
      <c r="G48" s="96">
        <v>46</v>
      </c>
      <c r="H48" s="2" t="s">
        <v>190</v>
      </c>
      <c r="I48" s="254">
        <v>1.1469907407407408E-2</v>
      </c>
      <c r="J48" s="97">
        <v>56</v>
      </c>
      <c r="K48" s="98">
        <f t="shared" si="2"/>
        <v>6.1172839506172839E-3</v>
      </c>
    </row>
    <row r="49" spans="1:11" x14ac:dyDescent="0.35">
      <c r="A49" s="96">
        <v>6</v>
      </c>
      <c r="B49" s="2" t="s">
        <v>22</v>
      </c>
      <c r="C49" s="101">
        <f t="shared" si="0"/>
        <v>1.2638888888888889E-2</v>
      </c>
      <c r="D49" s="102">
        <f t="shared" si="1"/>
        <v>51</v>
      </c>
      <c r="E49" s="110">
        <v>6</v>
      </c>
      <c r="G49" s="96">
        <v>47</v>
      </c>
      <c r="H49" s="2" t="s">
        <v>71</v>
      </c>
      <c r="I49" s="254">
        <v>1.1562499999999998E-2</v>
      </c>
      <c r="J49" s="97">
        <v>55</v>
      </c>
      <c r="K49" s="98">
        <f t="shared" si="2"/>
        <v>6.1666666666666658E-3</v>
      </c>
    </row>
    <row r="50" spans="1:11" x14ac:dyDescent="0.35">
      <c r="A50" s="96">
        <v>7</v>
      </c>
      <c r="B50" s="2" t="s">
        <v>31</v>
      </c>
      <c r="C50" s="101">
        <f t="shared" si="0"/>
        <v>1.2800925925925926E-2</v>
      </c>
      <c r="D50" s="102">
        <f t="shared" si="1"/>
        <v>49</v>
      </c>
      <c r="E50" s="110">
        <v>6</v>
      </c>
      <c r="G50" s="96">
        <v>48</v>
      </c>
      <c r="H50" s="2" t="s">
        <v>67</v>
      </c>
      <c r="I50" s="254">
        <v>1.2002314814814815E-2</v>
      </c>
      <c r="J50" s="97">
        <v>54</v>
      </c>
      <c r="K50" s="98">
        <f t="shared" si="2"/>
        <v>6.4012345679012343E-3</v>
      </c>
    </row>
    <row r="51" spans="1:11" x14ac:dyDescent="0.35">
      <c r="A51" s="106">
        <v>8</v>
      </c>
      <c r="B51" s="3" t="s">
        <v>100</v>
      </c>
      <c r="C51" s="107">
        <f t="shared" si="0"/>
        <v>2.1354166666666664E-2</v>
      </c>
      <c r="D51" s="108">
        <f t="shared" si="1"/>
        <v>40</v>
      </c>
      <c r="E51" s="115">
        <v>6</v>
      </c>
      <c r="G51" s="96">
        <v>49</v>
      </c>
      <c r="H51" s="2" t="s">
        <v>25</v>
      </c>
      <c r="I51" s="254">
        <v>1.2106481481481482E-2</v>
      </c>
      <c r="J51" s="97">
        <v>53</v>
      </c>
      <c r="K51" s="98">
        <f t="shared" si="2"/>
        <v>6.4567901234567904E-3</v>
      </c>
    </row>
    <row r="52" spans="1:11" x14ac:dyDescent="0.35">
      <c r="A52" s="105">
        <v>1</v>
      </c>
      <c r="B52" s="4" t="s">
        <v>190</v>
      </c>
      <c r="C52" s="92">
        <f t="shared" si="0"/>
        <v>1.1469907407407408E-2</v>
      </c>
      <c r="D52" s="93">
        <f t="shared" si="1"/>
        <v>56</v>
      </c>
      <c r="E52" s="113">
        <v>7</v>
      </c>
      <c r="G52" s="96">
        <v>50</v>
      </c>
      <c r="H52" s="2" t="s">
        <v>273</v>
      </c>
      <c r="I52" s="254">
        <v>1.2546296296296297E-2</v>
      </c>
      <c r="J52" s="97">
        <v>52</v>
      </c>
      <c r="K52" s="98">
        <f t="shared" si="2"/>
        <v>6.691358024691358E-3</v>
      </c>
    </row>
    <row r="53" spans="1:11" x14ac:dyDescent="0.35">
      <c r="A53" s="96">
        <v>2</v>
      </c>
      <c r="B53" s="2" t="s">
        <v>71</v>
      </c>
      <c r="C53" s="101">
        <f t="shared" si="0"/>
        <v>1.1562499999999998E-2</v>
      </c>
      <c r="D53" s="102">
        <f t="shared" si="1"/>
        <v>55</v>
      </c>
      <c r="E53" s="110">
        <v>7</v>
      </c>
      <c r="G53" s="96">
        <v>51</v>
      </c>
      <c r="H53" s="2" t="s">
        <v>22</v>
      </c>
      <c r="I53" s="254">
        <v>1.2638888888888889E-2</v>
      </c>
      <c r="J53" s="97">
        <v>51</v>
      </c>
      <c r="K53" s="98">
        <f t="shared" si="2"/>
        <v>6.7407407407407407E-3</v>
      </c>
    </row>
    <row r="54" spans="1:11" x14ac:dyDescent="0.35">
      <c r="A54" s="96">
        <v>3</v>
      </c>
      <c r="B54" s="2" t="s">
        <v>67</v>
      </c>
      <c r="C54" s="101">
        <f t="shared" si="0"/>
        <v>1.2002314814814815E-2</v>
      </c>
      <c r="D54" s="102">
        <f t="shared" si="1"/>
        <v>54</v>
      </c>
      <c r="E54" s="110">
        <v>7</v>
      </c>
      <c r="G54" s="96">
        <v>52</v>
      </c>
      <c r="H54" s="2" t="s">
        <v>68</v>
      </c>
      <c r="I54" s="254">
        <v>1.2650462962962962E-2</v>
      </c>
      <c r="J54" s="97">
        <v>50</v>
      </c>
      <c r="K54" s="98">
        <f t="shared" si="2"/>
        <v>6.7469135802469132E-3</v>
      </c>
    </row>
    <row r="55" spans="1:11" x14ac:dyDescent="0.35">
      <c r="A55" s="96">
        <v>4</v>
      </c>
      <c r="B55" s="2" t="s">
        <v>68</v>
      </c>
      <c r="C55" s="101">
        <f t="shared" si="0"/>
        <v>1.2650462962962962E-2</v>
      </c>
      <c r="D55" s="102">
        <f t="shared" si="1"/>
        <v>50</v>
      </c>
      <c r="E55" s="110">
        <v>7</v>
      </c>
      <c r="G55" s="96">
        <v>53</v>
      </c>
      <c r="H55" s="2" t="s">
        <v>31</v>
      </c>
      <c r="I55" s="254">
        <v>1.2800925925925926E-2</v>
      </c>
      <c r="J55" s="97">
        <v>49</v>
      </c>
      <c r="K55" s="98">
        <f t="shared" si="2"/>
        <v>6.8271604938271602E-3</v>
      </c>
    </row>
    <row r="56" spans="1:11" x14ac:dyDescent="0.35">
      <c r="A56" s="96">
        <v>5</v>
      </c>
      <c r="B56" s="2" t="s">
        <v>14</v>
      </c>
      <c r="C56" s="101">
        <f t="shared" si="0"/>
        <v>1.3090277777777779E-2</v>
      </c>
      <c r="D56" s="102">
        <f t="shared" si="1"/>
        <v>48</v>
      </c>
      <c r="E56" s="110">
        <v>7</v>
      </c>
      <c r="G56" s="96">
        <v>54</v>
      </c>
      <c r="H56" s="2" t="s">
        <v>14</v>
      </c>
      <c r="I56" s="254">
        <v>1.3090277777777779E-2</v>
      </c>
      <c r="J56" s="97">
        <v>48</v>
      </c>
      <c r="K56" s="98">
        <f t="shared" si="2"/>
        <v>6.9814814814814817E-3</v>
      </c>
    </row>
    <row r="57" spans="1:11" x14ac:dyDescent="0.35">
      <c r="A57" s="106">
        <v>6</v>
      </c>
      <c r="B57" s="3" t="s">
        <v>24</v>
      </c>
      <c r="C57" s="107">
        <f t="shared" si="0"/>
        <v>1.3356481481481483E-2</v>
      </c>
      <c r="D57" s="108">
        <f t="shared" si="1"/>
        <v>47</v>
      </c>
      <c r="E57" s="115">
        <v>7</v>
      </c>
      <c r="G57" s="96">
        <v>55</v>
      </c>
      <c r="H57" s="2" t="s">
        <v>24</v>
      </c>
      <c r="I57" s="254">
        <v>1.3356481481481483E-2</v>
      </c>
      <c r="J57" s="97">
        <v>47</v>
      </c>
      <c r="K57" s="98">
        <f t="shared" si="2"/>
        <v>7.1234567901234573E-3</v>
      </c>
    </row>
    <row r="58" spans="1:11" x14ac:dyDescent="0.35">
      <c r="A58" s="105">
        <v>1</v>
      </c>
      <c r="B58" s="4" t="s">
        <v>48</v>
      </c>
      <c r="C58" s="92">
        <f t="shared" si="0"/>
        <v>1.3483796296296298E-2</v>
      </c>
      <c r="D58" s="93">
        <f t="shared" si="1"/>
        <v>46</v>
      </c>
      <c r="E58" s="113">
        <v>8</v>
      </c>
      <c r="G58" s="96">
        <v>56</v>
      </c>
      <c r="H58" s="2" t="s">
        <v>48</v>
      </c>
      <c r="I58" s="254">
        <v>1.3483796296296298E-2</v>
      </c>
      <c r="J58" s="97">
        <v>46</v>
      </c>
      <c r="K58" s="98">
        <f t="shared" si="2"/>
        <v>7.1913580246913585E-3</v>
      </c>
    </row>
    <row r="59" spans="1:11" x14ac:dyDescent="0.35">
      <c r="A59" s="96">
        <v>2</v>
      </c>
      <c r="B59" s="2" t="s">
        <v>21</v>
      </c>
      <c r="C59" s="101">
        <f t="shared" si="0"/>
        <v>1.3495370370370371E-2</v>
      </c>
      <c r="D59" s="102">
        <f t="shared" si="1"/>
        <v>45</v>
      </c>
      <c r="E59" s="110">
        <v>8</v>
      </c>
      <c r="G59" s="96">
        <v>57</v>
      </c>
      <c r="H59" s="2" t="s">
        <v>21</v>
      </c>
      <c r="I59" s="254">
        <v>1.3495370370370371E-2</v>
      </c>
      <c r="J59" s="97">
        <v>45</v>
      </c>
      <c r="K59" s="98">
        <f t="shared" si="2"/>
        <v>7.197530864197531E-3</v>
      </c>
    </row>
    <row r="60" spans="1:11" x14ac:dyDescent="0.35">
      <c r="A60" s="96">
        <v>3</v>
      </c>
      <c r="B60" s="2" t="s">
        <v>33</v>
      </c>
      <c r="C60" s="101">
        <f t="shared" si="0"/>
        <v>1.3611111111111114E-2</v>
      </c>
      <c r="D60" s="102">
        <f t="shared" si="1"/>
        <v>44</v>
      </c>
      <c r="E60" s="110">
        <v>8</v>
      </c>
      <c r="G60" s="96">
        <v>58</v>
      </c>
      <c r="H60" s="2" t="s">
        <v>33</v>
      </c>
      <c r="I60" s="254">
        <v>1.3611111111111114E-2</v>
      </c>
      <c r="J60" s="97">
        <v>44</v>
      </c>
      <c r="K60" s="98">
        <f t="shared" si="2"/>
        <v>7.2592592592592604E-3</v>
      </c>
    </row>
    <row r="61" spans="1:11" x14ac:dyDescent="0.35">
      <c r="A61" s="96">
        <v>4</v>
      </c>
      <c r="B61" s="2" t="s">
        <v>35</v>
      </c>
      <c r="C61" s="101">
        <f t="shared" si="0"/>
        <v>1.5428240740740741E-2</v>
      </c>
      <c r="D61" s="102">
        <f t="shared" si="1"/>
        <v>43</v>
      </c>
      <c r="E61" s="110">
        <v>8</v>
      </c>
      <c r="G61" s="96">
        <v>59</v>
      </c>
      <c r="H61" s="2" t="s">
        <v>35</v>
      </c>
      <c r="I61" s="254">
        <v>1.5428240740740741E-2</v>
      </c>
      <c r="J61" s="97">
        <v>43</v>
      </c>
      <c r="K61" s="98">
        <f t="shared" si="2"/>
        <v>8.2283950617283944E-3</v>
      </c>
    </row>
    <row r="62" spans="1:11" x14ac:dyDescent="0.35">
      <c r="A62" s="96">
        <v>5</v>
      </c>
      <c r="B62" s="2" t="s">
        <v>26</v>
      </c>
      <c r="C62" s="101">
        <f t="shared" si="0"/>
        <v>1.5914351851851853E-2</v>
      </c>
      <c r="D62" s="102">
        <f t="shared" si="1"/>
        <v>42</v>
      </c>
      <c r="E62" s="110">
        <v>8</v>
      </c>
      <c r="G62" s="96">
        <v>60</v>
      </c>
      <c r="H62" s="2" t="s">
        <v>26</v>
      </c>
      <c r="I62" s="254">
        <v>1.5914351851851853E-2</v>
      </c>
      <c r="J62" s="97">
        <v>42</v>
      </c>
      <c r="K62" s="98">
        <f t="shared" si="2"/>
        <v>8.4876543209876556E-3</v>
      </c>
    </row>
    <row r="63" spans="1:11" x14ac:dyDescent="0.35">
      <c r="A63" s="106">
        <v>6</v>
      </c>
      <c r="B63" s="3" t="s">
        <v>150</v>
      </c>
      <c r="C63" s="107">
        <f t="shared" si="0"/>
        <v>1.6400462962962964E-2</v>
      </c>
      <c r="D63" s="108">
        <f t="shared" si="1"/>
        <v>41</v>
      </c>
      <c r="E63" s="115">
        <v>8</v>
      </c>
      <c r="G63" s="96">
        <v>61</v>
      </c>
      <c r="H63" s="2" t="s">
        <v>150</v>
      </c>
      <c r="I63" s="254">
        <v>1.6400462962962964E-2</v>
      </c>
      <c r="J63" s="97">
        <v>41</v>
      </c>
      <c r="K63" s="98">
        <f t="shared" si="2"/>
        <v>8.7469135802469133E-3</v>
      </c>
    </row>
    <row r="64" spans="1:11" x14ac:dyDescent="0.35">
      <c r="G64" s="96">
        <v>62</v>
      </c>
      <c r="H64" s="3" t="s">
        <v>100</v>
      </c>
      <c r="I64" s="255">
        <v>2.1354166666666664E-2</v>
      </c>
      <c r="J64" s="97">
        <v>40</v>
      </c>
      <c r="K64" s="98">
        <f t="shared" si="2"/>
        <v>1.1388888888888888E-2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1E20-D8C1-4F8C-A657-19971A1F78F7}">
  <dimension ref="A1:O94"/>
  <sheetViews>
    <sheetView showGridLines="0" zoomScaleNormal="100" workbookViewId="0">
      <selection sqref="A1:E1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7.234375" style="1" bestFit="1" customWidth="1"/>
    <col min="9" max="9" width="7.52734375" style="130" bestFit="1" customWidth="1"/>
    <col min="10" max="10" width="6.17578125" style="90" bestFit="1" customWidth="1"/>
    <col min="11" max="11" width="8.05859375" style="120" customWidth="1"/>
    <col min="12" max="12" width="3.17578125" style="120" customWidth="1"/>
    <col min="13" max="13" width="3.9375" style="1" bestFit="1" customWidth="1"/>
    <col min="14" max="14" width="16.46875" style="1" bestFit="1" customWidth="1"/>
    <col min="15" max="15" width="7.8203125" style="1" bestFit="1" customWidth="1"/>
    <col min="16" max="16" width="2.64453125" style="1" customWidth="1"/>
    <col min="17" max="16384" width="13.5859375" style="1"/>
  </cols>
  <sheetData>
    <row r="1" spans="1:15" s="78" customFormat="1" ht="19.5" customHeight="1" x14ac:dyDescent="0.4">
      <c r="A1" s="331" t="s">
        <v>323</v>
      </c>
      <c r="B1" s="332"/>
      <c r="C1" s="332"/>
      <c r="D1" s="332"/>
      <c r="E1" s="332"/>
      <c r="F1" s="75"/>
      <c r="G1" s="76">
        <v>1</v>
      </c>
      <c r="H1" s="77" t="s">
        <v>152</v>
      </c>
      <c r="I1" s="129"/>
      <c r="J1" s="75"/>
      <c r="L1" s="76"/>
    </row>
    <row r="2" spans="1:15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132" t="s">
        <v>5</v>
      </c>
      <c r="N2" s="132" t="s">
        <v>151</v>
      </c>
      <c r="O2" s="133" t="s">
        <v>0</v>
      </c>
    </row>
    <row r="3" spans="1:15" ht="12.75" customHeight="1" x14ac:dyDescent="0.45">
      <c r="A3" s="91">
        <v>1</v>
      </c>
      <c r="B3" s="144" t="s">
        <v>173</v>
      </c>
      <c r="C3" s="92">
        <f t="shared" ref="C3" si="0">VLOOKUP($B3,$H$2:$J$31,2,FALSE)</f>
        <v>3.7615740740740739E-3</v>
      </c>
      <c r="D3" s="93">
        <f t="shared" ref="D3" si="1">VLOOKUP($B3,$H$2:$J$31,3,FALSE)</f>
        <v>100</v>
      </c>
      <c r="E3" s="94">
        <v>1</v>
      </c>
      <c r="F3" s="95"/>
      <c r="G3" s="96">
        <v>1</v>
      </c>
      <c r="H3" s="144" t="s">
        <v>173</v>
      </c>
      <c r="I3" s="253">
        <v>3.7615740740740739E-3</v>
      </c>
      <c r="J3" s="231">
        <v>100</v>
      </c>
      <c r="K3" s="232">
        <f>I3/G$1</f>
        <v>3.7615740740740739E-3</v>
      </c>
      <c r="L3" s="99"/>
      <c r="M3" s="138">
        <v>1</v>
      </c>
      <c r="N3" s="134" t="s">
        <v>167</v>
      </c>
      <c r="O3" s="139">
        <v>4.2013888888888891E-3</v>
      </c>
    </row>
    <row r="4" spans="1:15" ht="13" x14ac:dyDescent="0.45">
      <c r="A4" s="100">
        <v>2</v>
      </c>
      <c r="B4" s="143" t="s">
        <v>85</v>
      </c>
      <c r="C4" s="101">
        <f>VLOOKUP($B4,$H$2:$J$61,2,FALSE)</f>
        <v>3.7962962962962963E-3</v>
      </c>
      <c r="D4" s="102">
        <f>VLOOKUP($B4,$H$2:$J$61,3,FALSE)</f>
        <v>99</v>
      </c>
      <c r="E4" s="103">
        <v>1</v>
      </c>
      <c r="F4" s="104"/>
      <c r="G4" s="96">
        <v>2</v>
      </c>
      <c r="H4" s="143" t="s">
        <v>85</v>
      </c>
      <c r="I4" s="26">
        <v>3.7962962962962963E-3</v>
      </c>
      <c r="J4" s="97">
        <v>99</v>
      </c>
      <c r="K4" s="98">
        <f t="shared" ref="K4:K61" si="2">I4/G$1</f>
        <v>3.7962962962962963E-3</v>
      </c>
      <c r="L4" s="99"/>
      <c r="M4" s="137">
        <v>2</v>
      </c>
      <c r="N4" s="136" t="s">
        <v>266</v>
      </c>
      <c r="O4" s="135">
        <v>4.31712962962963E-3</v>
      </c>
    </row>
    <row r="5" spans="1:15" ht="13" x14ac:dyDescent="0.45">
      <c r="A5" s="100">
        <v>3</v>
      </c>
      <c r="B5" s="143" t="s">
        <v>174</v>
      </c>
      <c r="C5" s="101">
        <f t="shared" ref="C5:C61" si="3">VLOOKUP($B5,$H$2:$J$61,2,FALSE)</f>
        <v>3.8425925925925923E-3</v>
      </c>
      <c r="D5" s="102">
        <f t="shared" ref="D5:D61" si="4">VLOOKUP($B5,$H$2:$J$61,3,FALSE)</f>
        <v>98</v>
      </c>
      <c r="E5" s="103">
        <v>1</v>
      </c>
      <c r="F5" s="104"/>
      <c r="G5" s="96">
        <v>3</v>
      </c>
      <c r="H5" s="143" t="s">
        <v>174</v>
      </c>
      <c r="I5" s="26">
        <v>3.8425925925925923E-3</v>
      </c>
      <c r="J5" s="97">
        <v>98</v>
      </c>
      <c r="K5" s="98">
        <f t="shared" si="2"/>
        <v>3.8425925925925923E-3</v>
      </c>
      <c r="L5" s="99"/>
      <c r="M5" s="137">
        <v>3</v>
      </c>
      <c r="N5" s="136" t="s">
        <v>124</v>
      </c>
      <c r="O5" s="135">
        <v>4.4328703703703709E-3</v>
      </c>
    </row>
    <row r="6" spans="1:15" ht="13" x14ac:dyDescent="0.45">
      <c r="A6" s="114">
        <v>4</v>
      </c>
      <c r="B6" s="3" t="s">
        <v>17</v>
      </c>
      <c r="C6" s="107">
        <f t="shared" si="3"/>
        <v>4.2361111111111106E-3</v>
      </c>
      <c r="D6" s="108">
        <f t="shared" si="4"/>
        <v>96</v>
      </c>
      <c r="E6" s="109">
        <v>1</v>
      </c>
      <c r="F6" s="104"/>
      <c r="G6" s="96">
        <v>4</v>
      </c>
      <c r="H6" s="2" t="s">
        <v>167</v>
      </c>
      <c r="I6" s="263">
        <v>4.2013888888888891E-3</v>
      </c>
      <c r="J6" s="97">
        <v>97</v>
      </c>
      <c r="K6" s="98">
        <f t="shared" si="2"/>
        <v>4.2013888888888891E-3</v>
      </c>
      <c r="L6" s="99"/>
      <c r="M6" s="137">
        <v>4</v>
      </c>
      <c r="N6" s="136" t="s">
        <v>86</v>
      </c>
      <c r="O6" s="135">
        <v>4.5833333333333334E-3</v>
      </c>
    </row>
    <row r="7" spans="1:15" ht="13" x14ac:dyDescent="0.45">
      <c r="A7" s="91">
        <v>1</v>
      </c>
      <c r="B7" s="4" t="s">
        <v>167</v>
      </c>
      <c r="C7" s="92">
        <f t="shared" si="3"/>
        <v>4.2013888888888891E-3</v>
      </c>
      <c r="D7" s="93">
        <f t="shared" si="4"/>
        <v>97</v>
      </c>
      <c r="E7" s="94">
        <v>2</v>
      </c>
      <c r="F7" s="104"/>
      <c r="G7" s="96">
        <v>5</v>
      </c>
      <c r="H7" s="2" t="s">
        <v>17</v>
      </c>
      <c r="I7" s="26">
        <v>4.2361111111111106E-3</v>
      </c>
      <c r="J7" s="97">
        <v>96</v>
      </c>
      <c r="K7" s="98">
        <f t="shared" si="2"/>
        <v>4.2361111111111106E-3</v>
      </c>
      <c r="L7" s="99"/>
      <c r="M7" s="137">
        <v>5</v>
      </c>
      <c r="N7" s="136" t="s">
        <v>180</v>
      </c>
      <c r="O7" s="135">
        <v>4.8495370370370368E-3</v>
      </c>
    </row>
    <row r="8" spans="1:15" ht="13" x14ac:dyDescent="0.45">
      <c r="A8" s="100">
        <v>2</v>
      </c>
      <c r="B8" s="143" t="s">
        <v>52</v>
      </c>
      <c r="C8" s="101">
        <f t="shared" si="3"/>
        <v>4.3518518518518515E-3</v>
      </c>
      <c r="D8" s="102">
        <f t="shared" si="4"/>
        <v>94</v>
      </c>
      <c r="E8" s="103">
        <v>2</v>
      </c>
      <c r="F8" s="104"/>
      <c r="G8" s="96">
        <v>6</v>
      </c>
      <c r="H8" s="2" t="s">
        <v>266</v>
      </c>
      <c r="I8" s="26">
        <v>4.31712962962963E-3</v>
      </c>
      <c r="J8" s="97">
        <v>95</v>
      </c>
      <c r="K8" s="98">
        <f t="shared" si="2"/>
        <v>4.31712962962963E-3</v>
      </c>
      <c r="L8" s="99"/>
      <c r="M8" s="137">
        <v>6</v>
      </c>
      <c r="N8" s="136" t="s">
        <v>186</v>
      </c>
      <c r="O8" s="135">
        <v>4.8726851851851856E-3</v>
      </c>
    </row>
    <row r="9" spans="1:15" ht="13" x14ac:dyDescent="0.45">
      <c r="A9" s="100">
        <v>3</v>
      </c>
      <c r="B9" s="143" t="s">
        <v>277</v>
      </c>
      <c r="C9" s="101">
        <f t="shared" si="3"/>
        <v>4.409722222222222E-3</v>
      </c>
      <c r="D9" s="102">
        <f t="shared" si="4"/>
        <v>93</v>
      </c>
      <c r="E9" s="103">
        <v>2</v>
      </c>
      <c r="F9" s="104"/>
      <c r="G9" s="96">
        <v>7</v>
      </c>
      <c r="H9" s="143" t="s">
        <v>52</v>
      </c>
      <c r="I9" s="26">
        <v>4.3518518518518515E-3</v>
      </c>
      <c r="J9" s="97">
        <v>94</v>
      </c>
      <c r="K9" s="98">
        <f t="shared" si="2"/>
        <v>4.3518518518518515E-3</v>
      </c>
      <c r="L9" s="99"/>
      <c r="M9" s="137">
        <v>7</v>
      </c>
      <c r="N9" s="136" t="s">
        <v>51</v>
      </c>
      <c r="O9" s="135">
        <v>4.9189814814814816E-3</v>
      </c>
    </row>
    <row r="10" spans="1:15" ht="13" x14ac:dyDescent="0.45">
      <c r="A10" s="96">
        <v>4</v>
      </c>
      <c r="B10" s="143" t="s">
        <v>165</v>
      </c>
      <c r="C10" s="101">
        <f t="shared" si="3"/>
        <v>4.4212962962962956E-3</v>
      </c>
      <c r="D10" s="102">
        <f t="shared" si="4"/>
        <v>92</v>
      </c>
      <c r="E10" s="103">
        <v>2</v>
      </c>
      <c r="F10" s="95"/>
      <c r="G10" s="96">
        <v>8</v>
      </c>
      <c r="H10" s="143" t="s">
        <v>277</v>
      </c>
      <c r="I10" s="26">
        <v>4.409722222222222E-3</v>
      </c>
      <c r="J10" s="97">
        <v>93</v>
      </c>
      <c r="K10" s="98">
        <f t="shared" si="2"/>
        <v>4.409722222222222E-3</v>
      </c>
      <c r="L10" s="99"/>
      <c r="M10" s="137">
        <v>8</v>
      </c>
      <c r="N10" s="136" t="s">
        <v>57</v>
      </c>
      <c r="O10" s="135">
        <v>5.0115740740740737E-3</v>
      </c>
    </row>
    <row r="11" spans="1:15" ht="12.75" customHeight="1" x14ac:dyDescent="0.45">
      <c r="A11" s="96">
        <v>5</v>
      </c>
      <c r="B11" s="143" t="s">
        <v>54</v>
      </c>
      <c r="C11" s="101">
        <f t="shared" si="3"/>
        <v>4.5717592592592589E-3</v>
      </c>
      <c r="D11" s="102">
        <f t="shared" si="4"/>
        <v>89</v>
      </c>
      <c r="E11" s="103">
        <v>2</v>
      </c>
      <c r="F11" s="104"/>
      <c r="G11" s="96">
        <v>9</v>
      </c>
      <c r="H11" s="143" t="s">
        <v>165</v>
      </c>
      <c r="I11" s="26">
        <v>4.4212962962962956E-3</v>
      </c>
      <c r="J11" s="97">
        <v>92</v>
      </c>
      <c r="K11" s="98">
        <f t="shared" si="2"/>
        <v>4.4212962962962956E-3</v>
      </c>
      <c r="L11" s="99"/>
      <c r="M11" s="137">
        <v>9</v>
      </c>
      <c r="N11" s="136" t="s">
        <v>169</v>
      </c>
      <c r="O11" s="135">
        <v>5.1041666666666666E-3</v>
      </c>
    </row>
    <row r="12" spans="1:15" ht="13" x14ac:dyDescent="0.45">
      <c r="A12" s="106">
        <v>6</v>
      </c>
      <c r="B12" s="153" t="s">
        <v>79</v>
      </c>
      <c r="C12" s="107">
        <f t="shared" si="3"/>
        <v>4.5949074074074078E-3</v>
      </c>
      <c r="D12" s="108">
        <f t="shared" si="4"/>
        <v>87</v>
      </c>
      <c r="E12" s="109">
        <v>2</v>
      </c>
      <c r="F12" s="104"/>
      <c r="G12" s="96">
        <v>10</v>
      </c>
      <c r="H12" s="2" t="s">
        <v>124</v>
      </c>
      <c r="I12" s="26">
        <v>4.4328703703703709E-3</v>
      </c>
      <c r="J12" s="97">
        <v>91</v>
      </c>
      <c r="K12" s="98">
        <f t="shared" si="2"/>
        <v>4.4328703703703709E-3</v>
      </c>
      <c r="L12" s="99"/>
      <c r="M12" s="137">
        <v>10</v>
      </c>
      <c r="N12" s="136" t="s">
        <v>66</v>
      </c>
      <c r="O12" s="135">
        <v>5.2314814814814819E-3</v>
      </c>
    </row>
    <row r="13" spans="1:15" ht="13" x14ac:dyDescent="0.45">
      <c r="A13" s="105">
        <v>1</v>
      </c>
      <c r="B13" s="4" t="s">
        <v>266</v>
      </c>
      <c r="C13" s="92">
        <f t="shared" si="3"/>
        <v>4.31712962962963E-3</v>
      </c>
      <c r="D13" s="93">
        <f t="shared" si="4"/>
        <v>95</v>
      </c>
      <c r="E13" s="94">
        <v>3</v>
      </c>
      <c r="F13" s="104"/>
      <c r="G13" s="96">
        <v>11</v>
      </c>
      <c r="H13" s="2" t="s">
        <v>84</v>
      </c>
      <c r="I13" s="26">
        <v>4.4560185185185189E-3</v>
      </c>
      <c r="J13" s="97">
        <v>90</v>
      </c>
      <c r="K13" s="98">
        <f t="shared" si="2"/>
        <v>4.4560185185185189E-3</v>
      </c>
      <c r="L13" s="99"/>
      <c r="M13" s="137">
        <v>11</v>
      </c>
      <c r="N13" s="136" t="s">
        <v>163</v>
      </c>
      <c r="O13" s="135">
        <v>5.2893518518518515E-3</v>
      </c>
    </row>
    <row r="14" spans="1:15" ht="13" x14ac:dyDescent="0.45">
      <c r="A14" s="96">
        <v>2</v>
      </c>
      <c r="B14" s="2" t="s">
        <v>124</v>
      </c>
      <c r="C14" s="101">
        <f t="shared" si="3"/>
        <v>4.4328703703703709E-3</v>
      </c>
      <c r="D14" s="102">
        <f t="shared" si="4"/>
        <v>91</v>
      </c>
      <c r="E14" s="103">
        <v>3</v>
      </c>
      <c r="F14" s="104"/>
      <c r="G14" s="96">
        <v>12</v>
      </c>
      <c r="H14" s="143" t="s">
        <v>54</v>
      </c>
      <c r="I14" s="26">
        <v>4.5717592592592589E-3</v>
      </c>
      <c r="J14" s="97">
        <v>89</v>
      </c>
      <c r="K14" s="98">
        <f t="shared" si="2"/>
        <v>4.5717592592592589E-3</v>
      </c>
      <c r="L14" s="99"/>
      <c r="M14" s="137">
        <v>12</v>
      </c>
      <c r="N14" s="136" t="s">
        <v>261</v>
      </c>
      <c r="O14" s="135">
        <v>5.4398148148148149E-3</v>
      </c>
    </row>
    <row r="15" spans="1:15" ht="13" x14ac:dyDescent="0.45">
      <c r="A15" s="96">
        <v>3</v>
      </c>
      <c r="B15" s="143" t="s">
        <v>86</v>
      </c>
      <c r="C15" s="101">
        <f t="shared" si="3"/>
        <v>4.5833333333333334E-3</v>
      </c>
      <c r="D15" s="102">
        <f t="shared" si="4"/>
        <v>88</v>
      </c>
      <c r="E15" s="103">
        <v>3</v>
      </c>
      <c r="F15" s="104"/>
      <c r="G15" s="96">
        <v>13</v>
      </c>
      <c r="H15" s="143" t="s">
        <v>86</v>
      </c>
      <c r="I15" s="26">
        <v>4.5833333333333334E-3</v>
      </c>
      <c r="J15" s="97">
        <v>88</v>
      </c>
      <c r="K15" s="98">
        <f t="shared" si="2"/>
        <v>4.5833333333333334E-3</v>
      </c>
      <c r="L15" s="99"/>
      <c r="M15" s="137">
        <v>13</v>
      </c>
      <c r="N15" s="136" t="s">
        <v>270</v>
      </c>
      <c r="O15" s="135">
        <v>5.4745370370370373E-3</v>
      </c>
    </row>
    <row r="16" spans="1:15" ht="13" x14ac:dyDescent="0.45">
      <c r="A16" s="96">
        <v>4</v>
      </c>
      <c r="B16" s="2" t="s">
        <v>267</v>
      </c>
      <c r="C16" s="101">
        <f t="shared" si="3"/>
        <v>4.6180555555555558E-3</v>
      </c>
      <c r="D16" s="102">
        <f t="shared" si="4"/>
        <v>86</v>
      </c>
      <c r="E16" s="103">
        <v>3</v>
      </c>
      <c r="F16" s="95"/>
      <c r="G16" s="96">
        <v>14</v>
      </c>
      <c r="H16" s="143" t="s">
        <v>79</v>
      </c>
      <c r="I16" s="26">
        <v>4.5949074074074078E-3</v>
      </c>
      <c r="J16" s="97">
        <v>87</v>
      </c>
      <c r="K16" s="98">
        <f t="shared" si="2"/>
        <v>4.5949074074074078E-3</v>
      </c>
      <c r="L16" s="99"/>
      <c r="M16" s="137">
        <v>14</v>
      </c>
      <c r="N16" s="136" t="s">
        <v>182</v>
      </c>
      <c r="O16" s="135">
        <v>5.5439814814814822E-3</v>
      </c>
    </row>
    <row r="17" spans="1:15" ht="13" x14ac:dyDescent="0.45">
      <c r="A17" s="96">
        <v>5</v>
      </c>
      <c r="B17" s="2" t="s">
        <v>274</v>
      </c>
      <c r="C17" s="101">
        <f t="shared" si="3"/>
        <v>4.7569444444444447E-3</v>
      </c>
      <c r="D17" s="102">
        <f t="shared" si="4"/>
        <v>84</v>
      </c>
      <c r="E17" s="103">
        <v>3</v>
      </c>
      <c r="F17" s="104"/>
      <c r="G17" s="96">
        <v>15</v>
      </c>
      <c r="H17" s="2" t="s">
        <v>267</v>
      </c>
      <c r="I17" s="26">
        <v>4.6180555555555558E-3</v>
      </c>
      <c r="J17" s="97">
        <v>86</v>
      </c>
      <c r="K17" s="98">
        <f t="shared" si="2"/>
        <v>4.6180555555555558E-3</v>
      </c>
      <c r="L17" s="99"/>
      <c r="M17" s="137">
        <v>15</v>
      </c>
      <c r="N17" s="136" t="s">
        <v>11</v>
      </c>
      <c r="O17" s="135">
        <v>5.5671296296296302E-3</v>
      </c>
    </row>
    <row r="18" spans="1:15" ht="13" x14ac:dyDescent="0.45">
      <c r="A18" s="267">
        <v>6</v>
      </c>
      <c r="B18" s="2" t="s">
        <v>178</v>
      </c>
      <c r="C18" s="101">
        <f t="shared" si="3"/>
        <v>4.7685185185185183E-3</v>
      </c>
      <c r="D18" s="102">
        <f t="shared" si="4"/>
        <v>83</v>
      </c>
      <c r="E18" s="103">
        <v>3</v>
      </c>
      <c r="F18" s="104"/>
      <c r="G18" s="96">
        <v>16</v>
      </c>
      <c r="H18" s="2" t="s">
        <v>37</v>
      </c>
      <c r="I18" s="26">
        <v>4.6527777777777774E-3</v>
      </c>
      <c r="J18" s="97">
        <v>85</v>
      </c>
      <c r="K18" s="98">
        <f t="shared" si="2"/>
        <v>4.6527777777777774E-3</v>
      </c>
      <c r="L18" s="99"/>
      <c r="M18" s="137">
        <v>16</v>
      </c>
      <c r="N18" s="136" t="s">
        <v>147</v>
      </c>
      <c r="O18" s="135">
        <v>5.6944444444444438E-3</v>
      </c>
    </row>
    <row r="19" spans="1:15" ht="13" x14ac:dyDescent="0.45">
      <c r="A19" s="96">
        <v>7</v>
      </c>
      <c r="B19" s="143" t="s">
        <v>260</v>
      </c>
      <c r="C19" s="101">
        <f t="shared" si="3"/>
        <v>4.7800925925925919E-3</v>
      </c>
      <c r="D19" s="102">
        <f t="shared" si="4"/>
        <v>82</v>
      </c>
      <c r="E19" s="103">
        <v>3</v>
      </c>
      <c r="F19" s="104"/>
      <c r="G19" s="96">
        <v>17</v>
      </c>
      <c r="H19" s="2" t="s">
        <v>274</v>
      </c>
      <c r="I19" s="26">
        <v>4.7569444444444447E-3</v>
      </c>
      <c r="J19" s="97">
        <v>84</v>
      </c>
      <c r="K19" s="98">
        <f t="shared" si="2"/>
        <v>4.7569444444444447E-3</v>
      </c>
      <c r="L19" s="99"/>
      <c r="M19" s="137">
        <v>17</v>
      </c>
      <c r="N19" s="136" t="s">
        <v>76</v>
      </c>
      <c r="O19" s="135">
        <v>5.7060185185185191E-3</v>
      </c>
    </row>
    <row r="20" spans="1:15" ht="13" x14ac:dyDescent="0.45">
      <c r="A20" s="96">
        <v>8</v>
      </c>
      <c r="B20" s="2" t="s">
        <v>179</v>
      </c>
      <c r="C20" s="101">
        <f t="shared" si="3"/>
        <v>4.8263888888888887E-3</v>
      </c>
      <c r="D20" s="102">
        <f t="shared" si="4"/>
        <v>81</v>
      </c>
      <c r="E20" s="110">
        <v>3</v>
      </c>
      <c r="F20" s="111"/>
      <c r="G20" s="96">
        <v>18</v>
      </c>
      <c r="H20" s="2" t="s">
        <v>178</v>
      </c>
      <c r="I20" s="26">
        <v>4.7685185185185183E-3</v>
      </c>
      <c r="J20" s="97">
        <v>83</v>
      </c>
      <c r="K20" s="98">
        <f t="shared" si="2"/>
        <v>4.7685185185185183E-3</v>
      </c>
      <c r="L20" s="99"/>
      <c r="M20" s="137">
        <v>18</v>
      </c>
      <c r="N20" s="136" t="s">
        <v>13</v>
      </c>
      <c r="O20" s="135">
        <v>5.9259259259259256E-3</v>
      </c>
    </row>
    <row r="21" spans="1:15" ht="13" x14ac:dyDescent="0.45">
      <c r="A21" s="96">
        <v>9</v>
      </c>
      <c r="B21" s="143" t="s">
        <v>180</v>
      </c>
      <c r="C21" s="101">
        <f t="shared" si="3"/>
        <v>4.8495370370370368E-3</v>
      </c>
      <c r="D21" s="102">
        <f t="shared" si="4"/>
        <v>80</v>
      </c>
      <c r="E21" s="110">
        <v>3</v>
      </c>
      <c r="F21" s="112"/>
      <c r="G21" s="96">
        <v>19</v>
      </c>
      <c r="H21" s="143" t="s">
        <v>260</v>
      </c>
      <c r="I21" s="26">
        <v>4.7800925925925919E-3</v>
      </c>
      <c r="J21" s="97">
        <v>82</v>
      </c>
      <c r="K21" s="98">
        <f t="shared" si="2"/>
        <v>4.7800925925925919E-3</v>
      </c>
      <c r="L21" s="99"/>
      <c r="M21" s="137">
        <v>19</v>
      </c>
      <c r="N21" s="136" t="s">
        <v>55</v>
      </c>
      <c r="O21" s="135">
        <v>5.9722222222222225E-3</v>
      </c>
    </row>
    <row r="22" spans="1:15" ht="12.75" customHeight="1" x14ac:dyDescent="0.45">
      <c r="A22" s="96">
        <v>10</v>
      </c>
      <c r="B22" s="2" t="s">
        <v>186</v>
      </c>
      <c r="C22" s="101">
        <f t="shared" si="3"/>
        <v>4.8726851851851856E-3</v>
      </c>
      <c r="D22" s="102">
        <f t="shared" si="4"/>
        <v>79</v>
      </c>
      <c r="E22" s="110">
        <v>3</v>
      </c>
      <c r="F22" s="112"/>
      <c r="G22" s="96">
        <v>20</v>
      </c>
      <c r="H22" s="2" t="s">
        <v>179</v>
      </c>
      <c r="I22" s="26">
        <v>4.8263888888888887E-3</v>
      </c>
      <c r="J22" s="97">
        <v>81</v>
      </c>
      <c r="K22" s="98">
        <f>I23/G$1</f>
        <v>4.8495370370370368E-3</v>
      </c>
      <c r="L22" s="99"/>
      <c r="M22" s="137">
        <v>20</v>
      </c>
      <c r="N22" s="136" t="s">
        <v>58</v>
      </c>
      <c r="O22" s="135">
        <v>6.0069444444444441E-3</v>
      </c>
    </row>
    <row r="23" spans="1:15" ht="13" x14ac:dyDescent="0.45">
      <c r="A23" s="96">
        <v>11</v>
      </c>
      <c r="B23" s="2" t="s">
        <v>123</v>
      </c>
      <c r="C23" s="101">
        <f t="shared" si="3"/>
        <v>4.9074074074074072E-3</v>
      </c>
      <c r="D23" s="102">
        <f t="shared" si="4"/>
        <v>76</v>
      </c>
      <c r="E23" s="110">
        <v>3</v>
      </c>
      <c r="F23" s="112"/>
      <c r="G23" s="96">
        <v>21</v>
      </c>
      <c r="H23" s="143" t="s">
        <v>180</v>
      </c>
      <c r="I23" s="26">
        <v>4.8495370370370368E-3</v>
      </c>
      <c r="J23" s="97">
        <v>80</v>
      </c>
      <c r="K23" s="98">
        <f t="shared" si="2"/>
        <v>4.8495370370370368E-3</v>
      </c>
      <c r="L23" s="99"/>
      <c r="M23" s="137">
        <v>21</v>
      </c>
      <c r="N23" s="136" t="s">
        <v>25</v>
      </c>
      <c r="O23" s="135">
        <v>6.2615740740740748E-3</v>
      </c>
    </row>
    <row r="24" spans="1:15" ht="13" x14ac:dyDescent="0.45">
      <c r="A24" s="96">
        <v>12</v>
      </c>
      <c r="B24" s="2" t="s">
        <v>18</v>
      </c>
      <c r="C24" s="101">
        <f t="shared" si="3"/>
        <v>5.208333333333333E-3</v>
      </c>
      <c r="D24" s="102">
        <f t="shared" si="4"/>
        <v>70</v>
      </c>
      <c r="E24" s="110">
        <v>3</v>
      </c>
      <c r="F24" s="112"/>
      <c r="G24" s="96">
        <v>22</v>
      </c>
      <c r="H24" s="2" t="s">
        <v>186</v>
      </c>
      <c r="I24" s="26">
        <v>4.8726851851851856E-3</v>
      </c>
      <c r="J24" s="97">
        <v>79</v>
      </c>
      <c r="K24" s="98">
        <f t="shared" si="2"/>
        <v>4.8726851851851856E-3</v>
      </c>
      <c r="L24" s="99"/>
      <c r="M24" s="137">
        <v>22</v>
      </c>
      <c r="N24" s="136" t="s">
        <v>67</v>
      </c>
      <c r="O24" s="135">
        <v>6.2731481481481484E-3</v>
      </c>
    </row>
    <row r="25" spans="1:15" ht="13" x14ac:dyDescent="0.45">
      <c r="A25" s="106">
        <v>13</v>
      </c>
      <c r="B25" s="3" t="s">
        <v>261</v>
      </c>
      <c r="C25" s="107">
        <f t="shared" si="3"/>
        <v>5.4398148148148149E-3</v>
      </c>
      <c r="D25" s="108">
        <f t="shared" si="4"/>
        <v>64</v>
      </c>
      <c r="E25" s="115">
        <v>3</v>
      </c>
      <c r="F25" s="112"/>
      <c r="G25" s="96">
        <v>23</v>
      </c>
      <c r="H25" s="2" t="s">
        <v>75</v>
      </c>
      <c r="I25" s="26">
        <v>4.8726851851851856E-3</v>
      </c>
      <c r="J25" s="97">
        <v>78</v>
      </c>
      <c r="K25" s="98">
        <f t="shared" si="2"/>
        <v>4.8726851851851856E-3</v>
      </c>
      <c r="L25" s="99"/>
      <c r="M25" s="137">
        <v>23</v>
      </c>
      <c r="N25" s="136" t="s">
        <v>50</v>
      </c>
      <c r="O25" s="135">
        <v>6.3194444444444444E-3</v>
      </c>
    </row>
    <row r="26" spans="1:15" ht="13" x14ac:dyDescent="0.45">
      <c r="A26" s="105">
        <v>1</v>
      </c>
      <c r="B26" s="4" t="s">
        <v>37</v>
      </c>
      <c r="C26" s="92">
        <f t="shared" si="3"/>
        <v>4.6527777777777774E-3</v>
      </c>
      <c r="D26" s="93">
        <f t="shared" si="4"/>
        <v>85</v>
      </c>
      <c r="E26" s="113">
        <v>4</v>
      </c>
      <c r="F26" s="112"/>
      <c r="G26" s="96">
        <v>24</v>
      </c>
      <c r="H26" s="143" t="s">
        <v>269</v>
      </c>
      <c r="I26" s="26">
        <v>4.8842592592592592E-3</v>
      </c>
      <c r="J26" s="97">
        <v>77</v>
      </c>
      <c r="K26" s="98">
        <f t="shared" si="2"/>
        <v>4.8842592592592592E-3</v>
      </c>
      <c r="L26" s="99"/>
      <c r="M26" s="137">
        <v>24</v>
      </c>
      <c r="N26" s="136" t="s">
        <v>22</v>
      </c>
      <c r="O26" s="135">
        <v>6.3773148148148148E-3</v>
      </c>
    </row>
    <row r="27" spans="1:15" ht="13" x14ac:dyDescent="0.45">
      <c r="A27" s="96">
        <v>2</v>
      </c>
      <c r="B27" s="2" t="s">
        <v>75</v>
      </c>
      <c r="C27" s="101">
        <f t="shared" si="3"/>
        <v>4.8726851851851856E-3</v>
      </c>
      <c r="D27" s="102">
        <f t="shared" si="4"/>
        <v>78</v>
      </c>
      <c r="E27" s="110">
        <v>4</v>
      </c>
      <c r="F27" s="112"/>
      <c r="G27" s="96">
        <v>25</v>
      </c>
      <c r="H27" s="2" t="s">
        <v>123</v>
      </c>
      <c r="I27" s="263">
        <v>4.9074074074074072E-3</v>
      </c>
      <c r="J27" s="97">
        <v>76</v>
      </c>
      <c r="K27" s="98">
        <f t="shared" si="2"/>
        <v>4.9074074074074072E-3</v>
      </c>
      <c r="L27" s="99"/>
      <c r="M27" s="137">
        <v>25</v>
      </c>
      <c r="N27" s="136" t="s">
        <v>48</v>
      </c>
      <c r="O27" s="135">
        <v>6.9328703703703696E-3</v>
      </c>
    </row>
    <row r="28" spans="1:15" ht="13" x14ac:dyDescent="0.45">
      <c r="A28" s="100">
        <v>3</v>
      </c>
      <c r="B28" s="143" t="s">
        <v>269</v>
      </c>
      <c r="C28" s="101">
        <f t="shared" si="3"/>
        <v>4.8842592592592592E-3</v>
      </c>
      <c r="D28" s="102">
        <f t="shared" si="4"/>
        <v>77</v>
      </c>
      <c r="E28" s="110">
        <v>4</v>
      </c>
      <c r="F28" s="112"/>
      <c r="G28" s="96">
        <v>26</v>
      </c>
      <c r="H28" s="2" t="s">
        <v>51</v>
      </c>
      <c r="I28" s="26">
        <v>4.9189814814814816E-3</v>
      </c>
      <c r="J28" s="97">
        <v>75</v>
      </c>
      <c r="K28" s="98">
        <f t="shared" si="2"/>
        <v>4.9189814814814816E-3</v>
      </c>
      <c r="L28" s="99"/>
      <c r="M28" s="137">
        <v>26</v>
      </c>
      <c r="N28" s="136" t="s">
        <v>33</v>
      </c>
      <c r="O28" s="135">
        <v>7.0023148148148154E-3</v>
      </c>
    </row>
    <row r="29" spans="1:15" ht="13" x14ac:dyDescent="0.45">
      <c r="A29" s="96">
        <v>4</v>
      </c>
      <c r="B29" s="2" t="s">
        <v>51</v>
      </c>
      <c r="C29" s="101">
        <f t="shared" si="3"/>
        <v>4.9189814814814816E-3</v>
      </c>
      <c r="D29" s="102">
        <f t="shared" si="4"/>
        <v>75</v>
      </c>
      <c r="E29" s="110">
        <v>4</v>
      </c>
      <c r="F29" s="112"/>
      <c r="G29" s="96">
        <v>27</v>
      </c>
      <c r="H29" s="2" t="s">
        <v>140</v>
      </c>
      <c r="I29" s="263">
        <v>4.9537037037037041E-3</v>
      </c>
      <c r="J29" s="97">
        <v>74</v>
      </c>
      <c r="K29" s="98">
        <f t="shared" si="2"/>
        <v>4.9537037037037041E-3</v>
      </c>
      <c r="L29" s="99"/>
      <c r="M29" s="137">
        <v>27</v>
      </c>
      <c r="N29" s="136" t="s">
        <v>24</v>
      </c>
      <c r="O29" s="135">
        <v>7.013888888888889E-3</v>
      </c>
    </row>
    <row r="30" spans="1:15" ht="13" x14ac:dyDescent="0.45">
      <c r="A30" s="96">
        <v>5</v>
      </c>
      <c r="B30" s="2" t="s">
        <v>169</v>
      </c>
      <c r="C30" s="101">
        <f t="shared" si="3"/>
        <v>5.1041666666666666E-3</v>
      </c>
      <c r="D30" s="102">
        <f t="shared" si="4"/>
        <v>72</v>
      </c>
      <c r="E30" s="110">
        <v>4</v>
      </c>
      <c r="F30" s="112"/>
      <c r="G30" s="96">
        <v>28</v>
      </c>
      <c r="H30" s="2" t="s">
        <v>57</v>
      </c>
      <c r="I30" s="263">
        <v>5.0115740740740737E-3</v>
      </c>
      <c r="J30" s="97">
        <v>73</v>
      </c>
      <c r="K30" s="98">
        <f t="shared" si="2"/>
        <v>5.0115740740740737E-3</v>
      </c>
      <c r="L30" s="99"/>
      <c r="M30" s="137">
        <v>28</v>
      </c>
      <c r="N30" s="136" t="s">
        <v>14</v>
      </c>
      <c r="O30" s="135">
        <v>7.6504629629629631E-3</v>
      </c>
    </row>
    <row r="31" spans="1:15" ht="13" x14ac:dyDescent="0.45">
      <c r="A31" s="100">
        <v>6</v>
      </c>
      <c r="B31" s="2" t="s">
        <v>142</v>
      </c>
      <c r="C31" s="101">
        <f t="shared" si="3"/>
        <v>5.1967592592592595E-3</v>
      </c>
      <c r="D31" s="102">
        <f t="shared" si="4"/>
        <v>71</v>
      </c>
      <c r="E31" s="110">
        <v>4</v>
      </c>
      <c r="F31" s="111"/>
      <c r="G31" s="96">
        <v>29</v>
      </c>
      <c r="H31" s="2" t="s">
        <v>169</v>
      </c>
      <c r="I31" s="263">
        <v>5.1041666666666666E-3</v>
      </c>
      <c r="J31" s="97">
        <v>72</v>
      </c>
      <c r="K31" s="98">
        <f t="shared" si="2"/>
        <v>5.1041666666666666E-3</v>
      </c>
      <c r="L31" s="99"/>
      <c r="M31" s="137">
        <v>29</v>
      </c>
      <c r="N31" s="140" t="s">
        <v>150</v>
      </c>
      <c r="O31" s="141">
        <v>8.4259259259259253E-3</v>
      </c>
    </row>
    <row r="32" spans="1:15" x14ac:dyDescent="0.35">
      <c r="A32" s="267">
        <v>7</v>
      </c>
      <c r="B32" s="2" t="s">
        <v>66</v>
      </c>
      <c r="C32" s="101">
        <f t="shared" si="3"/>
        <v>5.2314814814814819E-3</v>
      </c>
      <c r="D32" s="102">
        <f t="shared" si="4"/>
        <v>69</v>
      </c>
      <c r="E32" s="110">
        <v>4</v>
      </c>
      <c r="F32" s="174"/>
      <c r="G32" s="96">
        <v>30</v>
      </c>
      <c r="H32" s="2" t="s">
        <v>142</v>
      </c>
      <c r="I32" s="263">
        <v>5.1967592592592595E-3</v>
      </c>
      <c r="J32" s="97">
        <v>71</v>
      </c>
      <c r="K32" s="98">
        <f t="shared" si="2"/>
        <v>5.1967592592592595E-3</v>
      </c>
      <c r="L32" s="99"/>
    </row>
    <row r="33" spans="1:11" x14ac:dyDescent="0.35">
      <c r="A33" s="267">
        <v>8</v>
      </c>
      <c r="B33" s="264" t="s">
        <v>141</v>
      </c>
      <c r="C33" s="101">
        <f t="shared" si="3"/>
        <v>5.3819444444444453E-3</v>
      </c>
      <c r="D33" s="102">
        <f t="shared" si="4"/>
        <v>65</v>
      </c>
      <c r="E33" s="110">
        <v>4</v>
      </c>
      <c r="G33" s="96">
        <v>31</v>
      </c>
      <c r="H33" s="2" t="s">
        <v>18</v>
      </c>
      <c r="I33" s="263">
        <v>5.208333333333333E-3</v>
      </c>
      <c r="J33" s="97">
        <v>70</v>
      </c>
      <c r="K33" s="98">
        <f t="shared" si="2"/>
        <v>5.208333333333333E-3</v>
      </c>
    </row>
    <row r="34" spans="1:11" x14ac:dyDescent="0.35">
      <c r="A34" s="268">
        <v>9</v>
      </c>
      <c r="B34" s="3" t="s">
        <v>11</v>
      </c>
      <c r="C34" s="107">
        <f t="shared" si="3"/>
        <v>5.5671296296296302E-3</v>
      </c>
      <c r="D34" s="108">
        <f t="shared" si="4"/>
        <v>61</v>
      </c>
      <c r="E34" s="115">
        <v>4</v>
      </c>
      <c r="G34" s="96">
        <v>32</v>
      </c>
      <c r="H34" s="2" t="s">
        <v>66</v>
      </c>
      <c r="I34" s="263">
        <v>5.2314814814814819E-3</v>
      </c>
      <c r="J34" s="97">
        <v>69</v>
      </c>
      <c r="K34" s="98">
        <f t="shared" si="2"/>
        <v>5.2314814814814819E-3</v>
      </c>
    </row>
    <row r="35" spans="1:11" x14ac:dyDescent="0.35">
      <c r="A35" s="269">
        <v>1</v>
      </c>
      <c r="B35" s="4" t="s">
        <v>84</v>
      </c>
      <c r="C35" s="92">
        <f t="shared" si="3"/>
        <v>4.4560185185185189E-3</v>
      </c>
      <c r="D35" s="93">
        <f t="shared" si="4"/>
        <v>90</v>
      </c>
      <c r="E35" s="113">
        <v>5</v>
      </c>
      <c r="G35" s="96">
        <v>33</v>
      </c>
      <c r="H35" s="2" t="s">
        <v>83</v>
      </c>
      <c r="I35" s="263">
        <v>5.2662037037037035E-3</v>
      </c>
      <c r="J35" s="97">
        <v>68</v>
      </c>
      <c r="K35" s="98">
        <f t="shared" si="2"/>
        <v>5.2662037037037035E-3</v>
      </c>
    </row>
    <row r="36" spans="1:11" x14ac:dyDescent="0.35">
      <c r="A36" s="267">
        <v>2</v>
      </c>
      <c r="B36" s="2" t="s">
        <v>140</v>
      </c>
      <c r="C36" s="101">
        <f t="shared" si="3"/>
        <v>4.9537037037037041E-3</v>
      </c>
      <c r="D36" s="102">
        <f t="shared" si="4"/>
        <v>74</v>
      </c>
      <c r="E36" s="110">
        <v>5</v>
      </c>
      <c r="G36" s="96">
        <v>34</v>
      </c>
      <c r="H36" s="2" t="s">
        <v>163</v>
      </c>
      <c r="I36" s="263">
        <v>5.2893518518518515E-3</v>
      </c>
      <c r="J36" s="97">
        <v>67</v>
      </c>
      <c r="K36" s="98">
        <f t="shared" si="2"/>
        <v>5.2893518518518515E-3</v>
      </c>
    </row>
    <row r="37" spans="1:11" x14ac:dyDescent="0.35">
      <c r="A37" s="267">
        <v>3</v>
      </c>
      <c r="B37" s="2" t="s">
        <v>57</v>
      </c>
      <c r="C37" s="101">
        <f t="shared" si="3"/>
        <v>5.0115740740740737E-3</v>
      </c>
      <c r="D37" s="102">
        <f t="shared" si="4"/>
        <v>73</v>
      </c>
      <c r="E37" s="110">
        <v>5</v>
      </c>
      <c r="G37" s="96">
        <v>35</v>
      </c>
      <c r="H37" s="2" t="s">
        <v>275</v>
      </c>
      <c r="I37" s="263">
        <v>5.3356481481481484E-3</v>
      </c>
      <c r="J37" s="97">
        <v>66</v>
      </c>
      <c r="K37" s="98">
        <f t="shared" si="2"/>
        <v>5.3356481481481484E-3</v>
      </c>
    </row>
    <row r="38" spans="1:11" x14ac:dyDescent="0.35">
      <c r="A38" s="267">
        <v>4</v>
      </c>
      <c r="B38" s="2" t="s">
        <v>83</v>
      </c>
      <c r="C38" s="101">
        <f t="shared" si="3"/>
        <v>5.2662037037037035E-3</v>
      </c>
      <c r="D38" s="102">
        <f t="shared" si="4"/>
        <v>68</v>
      </c>
      <c r="E38" s="110">
        <v>5</v>
      </c>
      <c r="G38" s="96">
        <v>36</v>
      </c>
      <c r="H38" s="264" t="s">
        <v>141</v>
      </c>
      <c r="I38" s="263">
        <v>5.3819444444444453E-3</v>
      </c>
      <c r="J38" s="97">
        <v>65</v>
      </c>
      <c r="K38" s="98">
        <f t="shared" si="2"/>
        <v>5.3819444444444453E-3</v>
      </c>
    </row>
    <row r="39" spans="1:11" x14ac:dyDescent="0.35">
      <c r="A39" s="267">
        <v>5</v>
      </c>
      <c r="B39" s="2" t="s">
        <v>163</v>
      </c>
      <c r="C39" s="101">
        <f t="shared" si="3"/>
        <v>5.2893518518518515E-3</v>
      </c>
      <c r="D39" s="102">
        <f t="shared" si="4"/>
        <v>67</v>
      </c>
      <c r="E39" s="110">
        <v>5</v>
      </c>
      <c r="G39" s="96">
        <v>37</v>
      </c>
      <c r="H39" s="2" t="s">
        <v>261</v>
      </c>
      <c r="I39" s="263">
        <v>5.4398148148148149E-3</v>
      </c>
      <c r="J39" s="97">
        <v>64</v>
      </c>
      <c r="K39" s="98">
        <f t="shared" si="2"/>
        <v>5.4398148148148149E-3</v>
      </c>
    </row>
    <row r="40" spans="1:11" x14ac:dyDescent="0.35">
      <c r="A40" s="267">
        <v>6</v>
      </c>
      <c r="B40" s="2" t="s">
        <v>275</v>
      </c>
      <c r="C40" s="101">
        <f t="shared" si="3"/>
        <v>5.3356481481481484E-3</v>
      </c>
      <c r="D40" s="102">
        <f t="shared" si="4"/>
        <v>66</v>
      </c>
      <c r="E40" s="110">
        <v>5</v>
      </c>
      <c r="G40" s="96">
        <v>38</v>
      </c>
      <c r="H40" s="2" t="s">
        <v>270</v>
      </c>
      <c r="I40" s="263">
        <v>5.4745370370370373E-3</v>
      </c>
      <c r="J40" s="97">
        <v>63</v>
      </c>
      <c r="K40" s="98">
        <f t="shared" si="2"/>
        <v>5.4745370370370373E-3</v>
      </c>
    </row>
    <row r="41" spans="1:11" x14ac:dyDescent="0.35">
      <c r="A41" s="267">
        <v>7</v>
      </c>
      <c r="B41" s="2" t="s">
        <v>270</v>
      </c>
      <c r="C41" s="101">
        <f t="shared" si="3"/>
        <v>5.4745370370370373E-3</v>
      </c>
      <c r="D41" s="102">
        <f t="shared" si="4"/>
        <v>63</v>
      </c>
      <c r="E41" s="110">
        <v>5</v>
      </c>
      <c r="G41" s="96">
        <v>39</v>
      </c>
      <c r="H41" s="2" t="s">
        <v>182</v>
      </c>
      <c r="I41" s="263">
        <v>5.5439814814814822E-3</v>
      </c>
      <c r="J41" s="97">
        <v>62</v>
      </c>
      <c r="K41" s="98">
        <f t="shared" si="2"/>
        <v>5.5439814814814822E-3</v>
      </c>
    </row>
    <row r="42" spans="1:11" x14ac:dyDescent="0.35">
      <c r="A42" s="267">
        <v>8</v>
      </c>
      <c r="B42" s="2" t="s">
        <v>13</v>
      </c>
      <c r="C42" s="101">
        <f t="shared" si="3"/>
        <v>5.9259259259259256E-3</v>
      </c>
      <c r="D42" s="102">
        <f t="shared" si="4"/>
        <v>56</v>
      </c>
      <c r="E42" s="110">
        <v>5</v>
      </c>
      <c r="G42" s="96">
        <v>40</v>
      </c>
      <c r="H42" s="2" t="s">
        <v>11</v>
      </c>
      <c r="I42" s="263">
        <v>5.5671296296296302E-3</v>
      </c>
      <c r="J42" s="97">
        <v>61</v>
      </c>
      <c r="K42" s="98">
        <f t="shared" si="2"/>
        <v>5.5671296296296302E-3</v>
      </c>
    </row>
    <row r="43" spans="1:11" x14ac:dyDescent="0.35">
      <c r="A43" s="267">
        <v>9</v>
      </c>
      <c r="B43" s="143" t="s">
        <v>58</v>
      </c>
      <c r="C43" s="101">
        <f t="shared" si="3"/>
        <v>6.0069444444444441E-3</v>
      </c>
      <c r="D43" s="102">
        <f t="shared" si="4"/>
        <v>54</v>
      </c>
      <c r="E43" s="110">
        <v>5</v>
      </c>
      <c r="G43" s="96">
        <v>41</v>
      </c>
      <c r="H43" s="2" t="s">
        <v>100</v>
      </c>
      <c r="I43" s="263">
        <v>5.6249999999999989E-3</v>
      </c>
      <c r="J43" s="97">
        <v>60</v>
      </c>
      <c r="K43" s="98">
        <f t="shared" si="2"/>
        <v>5.6249999999999989E-3</v>
      </c>
    </row>
    <row r="44" spans="1:11" x14ac:dyDescent="0.35">
      <c r="A44" s="268">
        <v>10</v>
      </c>
      <c r="B44" s="3" t="s">
        <v>50</v>
      </c>
      <c r="C44" s="107">
        <f t="shared" si="3"/>
        <v>6.3194444444444444E-3</v>
      </c>
      <c r="D44" s="108">
        <f t="shared" si="4"/>
        <v>50</v>
      </c>
      <c r="E44" s="115">
        <v>5</v>
      </c>
      <c r="G44" s="96">
        <v>42</v>
      </c>
      <c r="H44" s="2" t="s">
        <v>12</v>
      </c>
      <c r="I44" s="263">
        <v>5.6712962962962958E-3</v>
      </c>
      <c r="J44" s="97">
        <v>59</v>
      </c>
      <c r="K44" s="98">
        <f t="shared" si="2"/>
        <v>5.6712962962962958E-3</v>
      </c>
    </row>
    <row r="45" spans="1:11" x14ac:dyDescent="0.35">
      <c r="A45" s="269">
        <v>1</v>
      </c>
      <c r="B45" s="4" t="s">
        <v>182</v>
      </c>
      <c r="C45" s="92">
        <f t="shared" si="3"/>
        <v>5.5439814814814822E-3</v>
      </c>
      <c r="D45" s="93">
        <f t="shared" si="4"/>
        <v>62</v>
      </c>
      <c r="E45" s="113">
        <v>6</v>
      </c>
      <c r="G45" s="96">
        <v>43</v>
      </c>
      <c r="H45" s="2" t="s">
        <v>147</v>
      </c>
      <c r="I45" s="263">
        <v>5.6944444444444438E-3</v>
      </c>
      <c r="J45" s="97">
        <v>58</v>
      </c>
      <c r="K45" s="98">
        <f t="shared" si="2"/>
        <v>5.6944444444444438E-3</v>
      </c>
    </row>
    <row r="46" spans="1:11" x14ac:dyDescent="0.35">
      <c r="A46" s="267">
        <v>2</v>
      </c>
      <c r="B46" s="2" t="s">
        <v>100</v>
      </c>
      <c r="C46" s="101">
        <f t="shared" si="3"/>
        <v>5.6249999999999989E-3</v>
      </c>
      <c r="D46" s="102">
        <f t="shared" si="4"/>
        <v>60</v>
      </c>
      <c r="E46" s="110">
        <v>6</v>
      </c>
      <c r="G46" s="96">
        <v>44</v>
      </c>
      <c r="H46" s="2" t="s">
        <v>76</v>
      </c>
      <c r="I46" s="263">
        <v>5.7060185185185191E-3</v>
      </c>
      <c r="J46" s="97">
        <v>57</v>
      </c>
      <c r="K46" s="98">
        <f t="shared" si="2"/>
        <v>5.7060185185185191E-3</v>
      </c>
    </row>
    <row r="47" spans="1:11" x14ac:dyDescent="0.35">
      <c r="A47" s="267">
        <v>3</v>
      </c>
      <c r="B47" s="2" t="s">
        <v>12</v>
      </c>
      <c r="C47" s="101">
        <f t="shared" si="3"/>
        <v>5.6712962962962958E-3</v>
      </c>
      <c r="D47" s="102">
        <f t="shared" si="4"/>
        <v>59</v>
      </c>
      <c r="E47" s="110">
        <v>6</v>
      </c>
      <c r="G47" s="96">
        <v>45</v>
      </c>
      <c r="H47" s="2" t="s">
        <v>13</v>
      </c>
      <c r="I47" s="263">
        <v>5.9259259259259256E-3</v>
      </c>
      <c r="J47" s="97">
        <v>56</v>
      </c>
      <c r="K47" s="98">
        <f t="shared" si="2"/>
        <v>5.9259259259259256E-3</v>
      </c>
    </row>
    <row r="48" spans="1:11" x14ac:dyDescent="0.35">
      <c r="A48" s="267">
        <v>4</v>
      </c>
      <c r="B48" s="2" t="s">
        <v>147</v>
      </c>
      <c r="C48" s="101">
        <f t="shared" si="3"/>
        <v>5.6944444444444438E-3</v>
      </c>
      <c r="D48" s="102">
        <f t="shared" si="4"/>
        <v>58</v>
      </c>
      <c r="E48" s="110">
        <v>6</v>
      </c>
      <c r="G48" s="96">
        <v>46</v>
      </c>
      <c r="H48" s="2" t="s">
        <v>55</v>
      </c>
      <c r="I48" s="263">
        <v>5.9722222222222225E-3</v>
      </c>
      <c r="J48" s="97">
        <v>55</v>
      </c>
      <c r="K48" s="98">
        <f t="shared" si="2"/>
        <v>5.9722222222222225E-3</v>
      </c>
    </row>
    <row r="49" spans="1:11" x14ac:dyDescent="0.35">
      <c r="A49" s="267">
        <v>5</v>
      </c>
      <c r="B49" s="2" t="s">
        <v>55</v>
      </c>
      <c r="C49" s="101">
        <f t="shared" si="3"/>
        <v>5.9722222222222225E-3</v>
      </c>
      <c r="D49" s="102">
        <f t="shared" si="4"/>
        <v>55</v>
      </c>
      <c r="E49" s="110">
        <v>6</v>
      </c>
      <c r="G49" s="96">
        <v>47</v>
      </c>
      <c r="H49" s="143" t="s">
        <v>58</v>
      </c>
      <c r="I49" s="263">
        <v>6.0069444444444441E-3</v>
      </c>
      <c r="J49" s="97">
        <v>54</v>
      </c>
      <c r="K49" s="98">
        <f t="shared" si="2"/>
        <v>6.0069444444444441E-3</v>
      </c>
    </row>
    <row r="50" spans="1:11" x14ac:dyDescent="0.35">
      <c r="A50" s="267">
        <v>6</v>
      </c>
      <c r="B50" s="2" t="s">
        <v>25</v>
      </c>
      <c r="C50" s="101">
        <f t="shared" si="3"/>
        <v>6.2615740740740748E-3</v>
      </c>
      <c r="D50" s="102">
        <f t="shared" si="4"/>
        <v>52</v>
      </c>
      <c r="E50" s="110">
        <v>6</v>
      </c>
      <c r="G50" s="96">
        <v>48</v>
      </c>
      <c r="H50" s="2" t="s">
        <v>190</v>
      </c>
      <c r="I50" s="263">
        <v>6.1921296296296299E-3</v>
      </c>
      <c r="J50" s="97">
        <v>53</v>
      </c>
      <c r="K50" s="98">
        <f t="shared" si="2"/>
        <v>6.1921296296296299E-3</v>
      </c>
    </row>
    <row r="51" spans="1:11" x14ac:dyDescent="0.35">
      <c r="A51" s="267">
        <v>7</v>
      </c>
      <c r="B51" s="2" t="s">
        <v>31</v>
      </c>
      <c r="C51" s="101">
        <f t="shared" si="3"/>
        <v>6.3657407407407404E-3</v>
      </c>
      <c r="D51" s="102">
        <f t="shared" si="4"/>
        <v>49</v>
      </c>
      <c r="E51" s="110">
        <v>6</v>
      </c>
      <c r="G51" s="96">
        <v>49</v>
      </c>
      <c r="H51" s="2" t="s">
        <v>25</v>
      </c>
      <c r="I51" s="263">
        <v>6.2615740740740748E-3</v>
      </c>
      <c r="J51" s="97">
        <v>52</v>
      </c>
      <c r="K51" s="98">
        <f t="shared" si="2"/>
        <v>6.2615740740740748E-3</v>
      </c>
    </row>
    <row r="52" spans="1:11" x14ac:dyDescent="0.35">
      <c r="A52" s="268">
        <v>8</v>
      </c>
      <c r="B52" s="3" t="s">
        <v>22</v>
      </c>
      <c r="C52" s="107">
        <f t="shared" si="3"/>
        <v>6.3773148148148148E-3</v>
      </c>
      <c r="D52" s="108">
        <f t="shared" si="4"/>
        <v>48</v>
      </c>
      <c r="E52" s="115">
        <v>6</v>
      </c>
      <c r="G52" s="96">
        <v>50</v>
      </c>
      <c r="H52" s="2" t="s">
        <v>67</v>
      </c>
      <c r="I52" s="263">
        <v>6.2731481481481484E-3</v>
      </c>
      <c r="J52" s="97">
        <v>51</v>
      </c>
      <c r="K52" s="98">
        <f t="shared" si="2"/>
        <v>6.2731481481481484E-3</v>
      </c>
    </row>
    <row r="53" spans="1:11" x14ac:dyDescent="0.35">
      <c r="A53" s="269">
        <v>1</v>
      </c>
      <c r="B53" s="4" t="s">
        <v>76</v>
      </c>
      <c r="C53" s="92">
        <f t="shared" si="3"/>
        <v>5.7060185185185191E-3</v>
      </c>
      <c r="D53" s="93">
        <f t="shared" si="4"/>
        <v>57</v>
      </c>
      <c r="E53" s="113">
        <v>7</v>
      </c>
      <c r="G53" s="96">
        <v>51</v>
      </c>
      <c r="H53" s="2" t="s">
        <v>50</v>
      </c>
      <c r="I53" s="263">
        <v>6.3194444444444444E-3</v>
      </c>
      <c r="J53" s="97">
        <v>50</v>
      </c>
      <c r="K53" s="98">
        <f t="shared" si="2"/>
        <v>6.3194444444444444E-3</v>
      </c>
    </row>
    <row r="54" spans="1:11" x14ac:dyDescent="0.35">
      <c r="A54" s="267">
        <v>2</v>
      </c>
      <c r="B54" s="2" t="s">
        <v>190</v>
      </c>
      <c r="C54" s="101">
        <f t="shared" si="3"/>
        <v>6.1921296296296299E-3</v>
      </c>
      <c r="D54" s="102">
        <f t="shared" si="4"/>
        <v>53</v>
      </c>
      <c r="E54" s="110">
        <v>7</v>
      </c>
      <c r="G54" s="96">
        <v>52</v>
      </c>
      <c r="H54" s="2" t="s">
        <v>31</v>
      </c>
      <c r="I54" s="263">
        <v>6.3657407407407404E-3</v>
      </c>
      <c r="J54" s="97">
        <v>49</v>
      </c>
      <c r="K54" s="98">
        <f t="shared" si="2"/>
        <v>6.3657407407407404E-3</v>
      </c>
    </row>
    <row r="55" spans="1:11" x14ac:dyDescent="0.35">
      <c r="A55" s="267">
        <v>3</v>
      </c>
      <c r="B55" s="2" t="s">
        <v>67</v>
      </c>
      <c r="C55" s="101">
        <f t="shared" si="3"/>
        <v>6.2731481481481484E-3</v>
      </c>
      <c r="D55" s="102">
        <f t="shared" si="4"/>
        <v>51</v>
      </c>
      <c r="E55" s="110">
        <v>7</v>
      </c>
      <c r="G55" s="96">
        <v>53</v>
      </c>
      <c r="H55" s="2" t="s">
        <v>22</v>
      </c>
      <c r="I55" s="263">
        <v>6.3773148148148148E-3</v>
      </c>
      <c r="J55" s="97">
        <v>48</v>
      </c>
      <c r="K55" s="98">
        <f t="shared" si="2"/>
        <v>6.3773148148148148E-3</v>
      </c>
    </row>
    <row r="56" spans="1:11" x14ac:dyDescent="0.35">
      <c r="A56" s="267">
        <v>4</v>
      </c>
      <c r="B56" s="2" t="s">
        <v>276</v>
      </c>
      <c r="C56" s="101">
        <f t="shared" si="3"/>
        <v>6.7361111111111103E-3</v>
      </c>
      <c r="D56" s="102">
        <f t="shared" si="4"/>
        <v>47</v>
      </c>
      <c r="E56" s="110">
        <v>7</v>
      </c>
      <c r="G56" s="96">
        <v>54</v>
      </c>
      <c r="H56" s="2" t="s">
        <v>276</v>
      </c>
      <c r="I56" s="263">
        <v>6.7361111111111103E-3</v>
      </c>
      <c r="J56" s="97">
        <v>47</v>
      </c>
      <c r="K56" s="98">
        <f t="shared" si="2"/>
        <v>6.7361111111111103E-3</v>
      </c>
    </row>
    <row r="57" spans="1:11" x14ac:dyDescent="0.35">
      <c r="A57" s="267">
        <v>5</v>
      </c>
      <c r="B57" s="2" t="s">
        <v>24</v>
      </c>
      <c r="C57" s="101">
        <f t="shared" si="3"/>
        <v>7.013888888888889E-3</v>
      </c>
      <c r="D57" s="102">
        <f t="shared" si="4"/>
        <v>44</v>
      </c>
      <c r="E57" s="110">
        <v>7</v>
      </c>
      <c r="G57" s="96">
        <v>55</v>
      </c>
      <c r="H57" s="2" t="s">
        <v>48</v>
      </c>
      <c r="I57" s="263">
        <v>6.9328703703703696E-3</v>
      </c>
      <c r="J57" s="97">
        <v>46</v>
      </c>
      <c r="K57" s="98">
        <f t="shared" si="2"/>
        <v>6.9328703703703696E-3</v>
      </c>
    </row>
    <row r="58" spans="1:11" x14ac:dyDescent="0.35">
      <c r="A58" s="268">
        <v>6</v>
      </c>
      <c r="B58" s="3" t="s">
        <v>14</v>
      </c>
      <c r="C58" s="107">
        <f t="shared" si="3"/>
        <v>7.6504629629629631E-3</v>
      </c>
      <c r="D58" s="108">
        <f t="shared" si="4"/>
        <v>43</v>
      </c>
      <c r="E58" s="110">
        <v>7</v>
      </c>
      <c r="G58" s="96">
        <v>56</v>
      </c>
      <c r="H58" s="2" t="s">
        <v>33</v>
      </c>
      <c r="I58" s="263">
        <v>7.0023148148148154E-3</v>
      </c>
      <c r="J58" s="97">
        <v>45</v>
      </c>
      <c r="K58" s="98">
        <f t="shared" si="2"/>
        <v>7.0023148148148154E-3</v>
      </c>
    </row>
    <row r="59" spans="1:11" x14ac:dyDescent="0.35">
      <c r="A59" s="269">
        <v>1</v>
      </c>
      <c r="B59" s="4" t="s">
        <v>48</v>
      </c>
      <c r="C59" s="92">
        <f t="shared" si="3"/>
        <v>6.9328703703703696E-3</v>
      </c>
      <c r="D59" s="93">
        <f t="shared" si="4"/>
        <v>46</v>
      </c>
      <c r="E59" s="113">
        <v>8</v>
      </c>
      <c r="G59" s="96">
        <v>57</v>
      </c>
      <c r="H59" s="2" t="s">
        <v>24</v>
      </c>
      <c r="I59" s="263">
        <v>7.013888888888889E-3</v>
      </c>
      <c r="J59" s="97">
        <v>44</v>
      </c>
      <c r="K59" s="98">
        <f t="shared" si="2"/>
        <v>7.013888888888889E-3</v>
      </c>
    </row>
    <row r="60" spans="1:11" x14ac:dyDescent="0.35">
      <c r="A60" s="267">
        <v>2</v>
      </c>
      <c r="B60" s="2" t="s">
        <v>33</v>
      </c>
      <c r="C60" s="101">
        <f t="shared" si="3"/>
        <v>7.0023148148148154E-3</v>
      </c>
      <c r="D60" s="102">
        <f t="shared" si="4"/>
        <v>45</v>
      </c>
      <c r="E60" s="110">
        <v>8</v>
      </c>
      <c r="G60" s="96">
        <v>58</v>
      </c>
      <c r="H60" s="2" t="s">
        <v>14</v>
      </c>
      <c r="I60" s="263">
        <v>7.6504629629629631E-3</v>
      </c>
      <c r="J60" s="97">
        <v>43</v>
      </c>
      <c r="K60" s="98">
        <f t="shared" si="2"/>
        <v>7.6504629629629631E-3</v>
      </c>
    </row>
    <row r="61" spans="1:11" x14ac:dyDescent="0.35">
      <c r="A61" s="268">
        <v>3</v>
      </c>
      <c r="B61" s="3" t="s">
        <v>150</v>
      </c>
      <c r="C61" s="107">
        <f t="shared" si="3"/>
        <v>8.4259259259259253E-3</v>
      </c>
      <c r="D61" s="108">
        <f t="shared" si="4"/>
        <v>42</v>
      </c>
      <c r="E61" s="115">
        <v>8</v>
      </c>
      <c r="G61" s="96">
        <v>59</v>
      </c>
      <c r="H61" s="2" t="s">
        <v>150</v>
      </c>
      <c r="I61" s="263">
        <v>8.4259259259259253E-3</v>
      </c>
      <c r="J61" s="97">
        <v>42</v>
      </c>
      <c r="K61" s="98">
        <f t="shared" si="2"/>
        <v>8.4259259259259253E-3</v>
      </c>
    </row>
    <row r="62" spans="1:11" x14ac:dyDescent="0.35">
      <c r="G62" s="117"/>
      <c r="H62" s="173"/>
      <c r="I62" s="265"/>
      <c r="J62" s="117"/>
      <c r="K62" s="266"/>
    </row>
    <row r="63" spans="1:11" x14ac:dyDescent="0.35">
      <c r="I63" s="31"/>
    </row>
    <row r="64" spans="1:11" x14ac:dyDescent="0.35">
      <c r="I64" s="31"/>
    </row>
    <row r="65" spans="9:9" x14ac:dyDescent="0.35">
      <c r="I65" s="31"/>
    </row>
    <row r="66" spans="9:9" x14ac:dyDescent="0.35">
      <c r="I66" s="31"/>
    </row>
    <row r="67" spans="9:9" x14ac:dyDescent="0.35">
      <c r="I67" s="31"/>
    </row>
    <row r="68" spans="9:9" x14ac:dyDescent="0.35">
      <c r="I68" s="31"/>
    </row>
    <row r="69" spans="9:9" x14ac:dyDescent="0.35">
      <c r="I69" s="31"/>
    </row>
    <row r="70" spans="9:9" x14ac:dyDescent="0.35">
      <c r="I70" s="31"/>
    </row>
    <row r="71" spans="9:9" x14ac:dyDescent="0.35">
      <c r="I71" s="31"/>
    </row>
    <row r="72" spans="9:9" x14ac:dyDescent="0.35">
      <c r="I72" s="31"/>
    </row>
    <row r="73" spans="9:9" x14ac:dyDescent="0.35">
      <c r="I73" s="31"/>
    </row>
    <row r="74" spans="9:9" x14ac:dyDescent="0.35">
      <c r="I74" s="31"/>
    </row>
    <row r="75" spans="9:9" x14ac:dyDescent="0.35">
      <c r="I75" s="31"/>
    </row>
    <row r="76" spans="9:9" x14ac:dyDescent="0.35">
      <c r="I76" s="31"/>
    </row>
    <row r="77" spans="9:9" x14ac:dyDescent="0.35">
      <c r="I77" s="31"/>
    </row>
    <row r="78" spans="9:9" x14ac:dyDescent="0.35">
      <c r="I78" s="31"/>
    </row>
    <row r="79" spans="9:9" x14ac:dyDescent="0.35">
      <c r="I79" s="31"/>
    </row>
    <row r="80" spans="9:9" x14ac:dyDescent="0.35">
      <c r="I80" s="31"/>
    </row>
    <row r="81" spans="9:9" x14ac:dyDescent="0.35">
      <c r="I81" s="31"/>
    </row>
    <row r="82" spans="9:9" x14ac:dyDescent="0.35">
      <c r="I82" s="31"/>
    </row>
    <row r="83" spans="9:9" x14ac:dyDescent="0.35">
      <c r="I83" s="31"/>
    </row>
    <row r="84" spans="9:9" x14ac:dyDescent="0.35">
      <c r="I84" s="31"/>
    </row>
    <row r="85" spans="9:9" x14ac:dyDescent="0.35">
      <c r="I85" s="31"/>
    </row>
    <row r="86" spans="9:9" x14ac:dyDescent="0.35">
      <c r="I86" s="31"/>
    </row>
    <row r="87" spans="9:9" x14ac:dyDescent="0.35">
      <c r="I87" s="31"/>
    </row>
    <row r="88" spans="9:9" x14ac:dyDescent="0.35">
      <c r="I88" s="31"/>
    </row>
    <row r="89" spans="9:9" x14ac:dyDescent="0.35">
      <c r="I89" s="31"/>
    </row>
    <row r="90" spans="9:9" x14ac:dyDescent="0.35">
      <c r="I90" s="31"/>
    </row>
    <row r="91" spans="9:9" x14ac:dyDescent="0.35">
      <c r="I91" s="31"/>
    </row>
    <row r="92" spans="9:9" x14ac:dyDescent="0.35">
      <c r="I92" s="31"/>
    </row>
    <row r="93" spans="9:9" x14ac:dyDescent="0.35">
      <c r="I93" s="31"/>
    </row>
    <row r="94" spans="9:9" x14ac:dyDescent="0.35">
      <c r="I94" s="31"/>
    </row>
  </sheetData>
  <sortState xmlns:xlrd2="http://schemas.microsoft.com/office/spreadsheetml/2017/richdata2" ref="H3:I61">
    <sortCondition ref="I3:I61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8B4B-3286-4384-AA32-34609A93F9B6}">
  <dimension ref="A1:Q46"/>
  <sheetViews>
    <sheetView showGridLines="0" zoomScaleNormal="100" workbookViewId="0">
      <selection sqref="A1:E1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234375" style="90" bestFit="1" customWidth="1"/>
    <col min="5" max="5" width="3.46875" style="116" bestFit="1" customWidth="1"/>
    <col min="6" max="6" width="2.41015625" style="116" customWidth="1"/>
    <col min="7" max="7" width="5.46875" style="90" bestFit="1" customWidth="1"/>
    <col min="8" max="8" width="17.234375" style="1" bestFit="1" customWidth="1"/>
    <col min="9" max="9" width="8.17578125" style="130" bestFit="1" customWidth="1"/>
    <col min="10" max="10" width="6.234375" style="90" bestFit="1" customWidth="1"/>
    <col min="11" max="11" width="8.05859375" style="120" customWidth="1"/>
    <col min="12" max="12" width="3.17578125" style="120" customWidth="1"/>
    <col min="13" max="13" width="4" style="1" bestFit="1" customWidth="1"/>
    <col min="14" max="14" width="16.52734375" style="1" bestFit="1" customWidth="1"/>
    <col min="15" max="15" width="7.87890625" style="1" bestFit="1" customWidth="1"/>
    <col min="16" max="16" width="3.05859375" style="1" customWidth="1"/>
    <col min="17" max="17" width="16.52734375" style="1" bestFit="1" customWidth="1"/>
    <col min="18" max="18" width="1.52734375" style="1" bestFit="1" customWidth="1"/>
    <col min="19" max="16384" width="13.5859375" style="1"/>
  </cols>
  <sheetData>
    <row r="1" spans="1:17" s="78" customFormat="1" ht="19.5" customHeight="1" x14ac:dyDescent="0.4">
      <c r="A1" s="331" t="s">
        <v>322</v>
      </c>
      <c r="B1" s="332"/>
      <c r="C1" s="332"/>
      <c r="D1" s="332"/>
      <c r="E1" s="332"/>
      <c r="F1" s="75"/>
      <c r="G1" s="76">
        <v>10</v>
      </c>
      <c r="H1" s="77" t="s">
        <v>152</v>
      </c>
      <c r="I1" s="129"/>
      <c r="J1" s="75"/>
      <c r="L1" s="76"/>
    </row>
    <row r="2" spans="1:17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132" t="s">
        <v>5</v>
      </c>
      <c r="N2" s="132" t="s">
        <v>151</v>
      </c>
      <c r="O2" s="133" t="s">
        <v>0</v>
      </c>
    </row>
    <row r="3" spans="1:17" ht="12.75" customHeight="1" x14ac:dyDescent="0.35">
      <c r="A3" s="91">
        <v>1</v>
      </c>
      <c r="B3" s="273" t="s">
        <v>133</v>
      </c>
      <c r="C3" s="92">
        <f>VLOOKUP($B3,$H$2:$J$46,2,FALSE)</f>
        <v>4.024305555555556E-2</v>
      </c>
      <c r="D3" s="93">
        <f>VLOOKUP($B3,$H$2:$J$46,3,FALSE)</f>
        <v>100</v>
      </c>
      <c r="E3" s="94">
        <v>1</v>
      </c>
      <c r="F3" s="95"/>
      <c r="G3" s="96">
        <v>1</v>
      </c>
      <c r="H3" s="271" t="s">
        <v>133</v>
      </c>
      <c r="I3" s="272">
        <v>4.024305555555556E-2</v>
      </c>
      <c r="J3" s="97">
        <v>100</v>
      </c>
      <c r="K3" s="98">
        <f>I3/G$1</f>
        <v>4.0243055555555561E-3</v>
      </c>
      <c r="L3" s="99"/>
      <c r="M3" s="278">
        <v>1</v>
      </c>
      <c r="N3" s="278" t="s">
        <v>124</v>
      </c>
      <c r="O3" s="279">
        <f t="shared" ref="O3:O20" si="0">VLOOKUP(N3,H3:I46,2,FALSE)</f>
        <v>5.2060185185185182E-2</v>
      </c>
      <c r="Q3" s="271"/>
    </row>
    <row r="4" spans="1:17" x14ac:dyDescent="0.35">
      <c r="A4" s="100">
        <v>2</v>
      </c>
      <c r="B4" s="271" t="s">
        <v>278</v>
      </c>
      <c r="C4" s="101">
        <f t="shared" ref="C4:C46" si="1">VLOOKUP($B4,$H$2:$J$46,2,FALSE)</f>
        <v>4.4444444444444446E-2</v>
      </c>
      <c r="D4" s="102">
        <f t="shared" ref="D4:D46" si="2">VLOOKUP($B4,$H$2:$J$46,3,FALSE)</f>
        <v>99</v>
      </c>
      <c r="E4" s="103">
        <v>1</v>
      </c>
      <c r="F4" s="104"/>
      <c r="G4" s="96">
        <v>2</v>
      </c>
      <c r="H4" s="271" t="s">
        <v>278</v>
      </c>
      <c r="I4" s="272">
        <v>4.4444444444444446E-2</v>
      </c>
      <c r="J4" s="97">
        <v>99</v>
      </c>
      <c r="K4" s="98">
        <f t="shared" ref="K4:K46" si="3">I4/G$1</f>
        <v>4.4444444444444444E-3</v>
      </c>
      <c r="L4" s="99"/>
      <c r="M4" s="280">
        <v>2</v>
      </c>
      <c r="N4" s="280" t="s">
        <v>187</v>
      </c>
      <c r="O4" s="282">
        <f t="shared" si="0"/>
        <v>5.6759259259259259E-2</v>
      </c>
      <c r="Q4" s="271"/>
    </row>
    <row r="5" spans="1:17" x14ac:dyDescent="0.35">
      <c r="A5" s="100">
        <v>3</v>
      </c>
      <c r="B5" s="271" t="s">
        <v>85</v>
      </c>
      <c r="C5" s="101">
        <f t="shared" si="1"/>
        <v>4.520833333333333E-2</v>
      </c>
      <c r="D5" s="102">
        <f t="shared" si="2"/>
        <v>98</v>
      </c>
      <c r="E5" s="103">
        <v>1</v>
      </c>
      <c r="F5" s="104"/>
      <c r="G5" s="96">
        <v>3</v>
      </c>
      <c r="H5" s="271" t="s">
        <v>85</v>
      </c>
      <c r="I5" s="272">
        <v>4.520833333333333E-2</v>
      </c>
      <c r="J5" s="97">
        <v>98</v>
      </c>
      <c r="K5" s="98">
        <f t="shared" si="3"/>
        <v>4.5208333333333333E-3</v>
      </c>
      <c r="L5" s="99"/>
      <c r="M5" s="280">
        <v>3</v>
      </c>
      <c r="N5" s="280" t="s">
        <v>86</v>
      </c>
      <c r="O5" s="282">
        <f t="shared" si="0"/>
        <v>5.7372685185185186E-2</v>
      </c>
      <c r="Q5" s="271"/>
    </row>
    <row r="6" spans="1:17" x14ac:dyDescent="0.35">
      <c r="A6" s="100">
        <v>4</v>
      </c>
      <c r="B6" s="271" t="s">
        <v>174</v>
      </c>
      <c r="C6" s="101">
        <f t="shared" si="1"/>
        <v>4.6226851851851852E-2</v>
      </c>
      <c r="D6" s="102">
        <f t="shared" si="2"/>
        <v>97</v>
      </c>
      <c r="E6" s="103">
        <v>1</v>
      </c>
      <c r="F6" s="104"/>
      <c r="G6" s="96">
        <v>4</v>
      </c>
      <c r="H6" s="271" t="s">
        <v>174</v>
      </c>
      <c r="I6" s="272">
        <v>4.6226851851851852E-2</v>
      </c>
      <c r="J6" s="97">
        <v>97</v>
      </c>
      <c r="K6" s="98">
        <f t="shared" si="3"/>
        <v>4.6226851851851854E-3</v>
      </c>
      <c r="L6" s="99"/>
      <c r="M6" s="280">
        <v>4</v>
      </c>
      <c r="N6" s="280" t="s">
        <v>186</v>
      </c>
      <c r="O6" s="282">
        <f t="shared" si="0"/>
        <v>5.9849537037037041E-2</v>
      </c>
      <c r="Q6" s="271"/>
    </row>
    <row r="7" spans="1:17" x14ac:dyDescent="0.35">
      <c r="A7" s="100">
        <v>5</v>
      </c>
      <c r="B7" s="271" t="s">
        <v>121</v>
      </c>
      <c r="C7" s="101">
        <f t="shared" si="1"/>
        <v>4.6782407407407411E-2</v>
      </c>
      <c r="D7" s="102">
        <f t="shared" si="2"/>
        <v>96</v>
      </c>
      <c r="E7" s="103">
        <v>1</v>
      </c>
      <c r="F7" s="104"/>
      <c r="G7" s="96">
        <v>5</v>
      </c>
      <c r="H7" s="271" t="s">
        <v>121</v>
      </c>
      <c r="I7" s="272">
        <v>4.6782407407407411E-2</v>
      </c>
      <c r="J7" s="97">
        <v>96</v>
      </c>
      <c r="K7" s="98">
        <f t="shared" si="3"/>
        <v>4.6782407407407415E-3</v>
      </c>
      <c r="L7" s="99"/>
      <c r="M7" s="280">
        <v>5</v>
      </c>
      <c r="N7" s="280" t="s">
        <v>19</v>
      </c>
      <c r="O7" s="282">
        <f t="shared" si="0"/>
        <v>6.2337962962962963E-2</v>
      </c>
      <c r="Q7" s="271"/>
    </row>
    <row r="8" spans="1:17" x14ac:dyDescent="0.35">
      <c r="A8" s="114">
        <v>6</v>
      </c>
      <c r="B8" s="274" t="s">
        <v>279</v>
      </c>
      <c r="C8" s="107">
        <f t="shared" si="1"/>
        <v>4.9236111111111112E-2</v>
      </c>
      <c r="D8" s="108">
        <f t="shared" si="2"/>
        <v>95</v>
      </c>
      <c r="E8" s="109">
        <v>1</v>
      </c>
      <c r="F8" s="104"/>
      <c r="G8" s="96">
        <v>6</v>
      </c>
      <c r="H8" s="271" t="s">
        <v>279</v>
      </c>
      <c r="I8" s="272">
        <v>4.9236111111111112E-2</v>
      </c>
      <c r="J8" s="97">
        <v>95</v>
      </c>
      <c r="K8" s="98">
        <f t="shared" si="3"/>
        <v>4.9236111111111112E-3</v>
      </c>
      <c r="L8" s="99"/>
      <c r="M8" s="280">
        <v>6</v>
      </c>
      <c r="N8" s="280" t="s">
        <v>169</v>
      </c>
      <c r="O8" s="282">
        <f t="shared" si="0"/>
        <v>6.2893518518518529E-2</v>
      </c>
      <c r="Q8" s="271"/>
    </row>
    <row r="9" spans="1:17" x14ac:dyDescent="0.35">
      <c r="A9" s="91">
        <v>1</v>
      </c>
      <c r="B9" s="273" t="s">
        <v>257</v>
      </c>
      <c r="C9" s="92">
        <f t="shared" si="1"/>
        <v>5.002314814814815E-2</v>
      </c>
      <c r="D9" s="93">
        <f t="shared" si="2"/>
        <v>94</v>
      </c>
      <c r="E9" s="94">
        <v>2</v>
      </c>
      <c r="F9" s="104"/>
      <c r="G9" s="96">
        <v>7</v>
      </c>
      <c r="H9" s="271" t="s">
        <v>257</v>
      </c>
      <c r="I9" s="272">
        <v>5.002314814814815E-2</v>
      </c>
      <c r="J9" s="97">
        <v>94</v>
      </c>
      <c r="K9" s="98">
        <f t="shared" si="3"/>
        <v>5.0023148148148153E-3</v>
      </c>
      <c r="L9" s="99"/>
      <c r="M9" s="280">
        <v>7</v>
      </c>
      <c r="N9" s="280" t="s">
        <v>163</v>
      </c>
      <c r="O9" s="282">
        <f t="shared" si="0"/>
        <v>6.4166666666666664E-2</v>
      </c>
      <c r="Q9" s="271"/>
    </row>
    <row r="10" spans="1:17" x14ac:dyDescent="0.35">
      <c r="A10" s="96">
        <v>2</v>
      </c>
      <c r="B10" s="271" t="s">
        <v>175</v>
      </c>
      <c r="C10" s="101">
        <f t="shared" si="1"/>
        <v>5.0740740740740746E-2</v>
      </c>
      <c r="D10" s="102">
        <f t="shared" si="2"/>
        <v>93</v>
      </c>
      <c r="E10" s="103">
        <v>2</v>
      </c>
      <c r="F10" s="95"/>
      <c r="G10" s="96">
        <v>8</v>
      </c>
      <c r="H10" s="271" t="s">
        <v>175</v>
      </c>
      <c r="I10" s="272">
        <v>5.0740740740740746E-2</v>
      </c>
      <c r="J10" s="97">
        <v>93</v>
      </c>
      <c r="K10" s="98">
        <f t="shared" si="3"/>
        <v>5.0740740740740746E-3</v>
      </c>
      <c r="L10" s="99"/>
      <c r="M10" s="280">
        <v>8</v>
      </c>
      <c r="N10" s="280" t="s">
        <v>23</v>
      </c>
      <c r="O10" s="282">
        <f t="shared" si="0"/>
        <v>6.4942129629629627E-2</v>
      </c>
      <c r="Q10" s="271"/>
    </row>
    <row r="11" spans="1:17" ht="12.75" customHeight="1" x14ac:dyDescent="0.35">
      <c r="A11" s="96">
        <v>3</v>
      </c>
      <c r="B11" s="271" t="s">
        <v>29</v>
      </c>
      <c r="C11" s="101">
        <f t="shared" si="1"/>
        <v>5.2777777777777778E-2</v>
      </c>
      <c r="D11" s="102">
        <f t="shared" si="2"/>
        <v>91</v>
      </c>
      <c r="E11" s="103">
        <v>2</v>
      </c>
      <c r="F11" s="104"/>
      <c r="G11" s="96">
        <v>9</v>
      </c>
      <c r="H11" s="271" t="s">
        <v>124</v>
      </c>
      <c r="I11" s="272">
        <v>5.2060185185185182E-2</v>
      </c>
      <c r="J11" s="97">
        <v>92</v>
      </c>
      <c r="K11" s="98">
        <f t="shared" si="3"/>
        <v>5.2060185185185178E-3</v>
      </c>
      <c r="L11" s="99"/>
      <c r="M11" s="280">
        <v>9</v>
      </c>
      <c r="N11" s="280" t="s">
        <v>11</v>
      </c>
      <c r="O11" s="282">
        <f t="shared" si="0"/>
        <v>6.626157407407407E-2</v>
      </c>
      <c r="Q11" s="271"/>
    </row>
    <row r="12" spans="1:17" x14ac:dyDescent="0.35">
      <c r="A12" s="96">
        <v>4</v>
      </c>
      <c r="B12" s="271" t="s">
        <v>52</v>
      </c>
      <c r="C12" s="101">
        <f t="shared" si="1"/>
        <v>5.393518518518519E-2</v>
      </c>
      <c r="D12" s="102">
        <f t="shared" si="2"/>
        <v>90</v>
      </c>
      <c r="E12" s="103">
        <v>2</v>
      </c>
      <c r="F12" s="104"/>
      <c r="G12" s="96">
        <v>10</v>
      </c>
      <c r="H12" s="271" t="s">
        <v>29</v>
      </c>
      <c r="I12" s="272">
        <v>5.2777777777777778E-2</v>
      </c>
      <c r="J12" s="97">
        <v>91</v>
      </c>
      <c r="K12" s="98">
        <f t="shared" si="3"/>
        <v>5.2777777777777779E-3</v>
      </c>
      <c r="L12" s="99"/>
      <c r="M12" s="280">
        <v>10</v>
      </c>
      <c r="N12" s="280" t="s">
        <v>147</v>
      </c>
      <c r="O12" s="282">
        <f t="shared" si="0"/>
        <v>6.671296296296296E-2</v>
      </c>
      <c r="Q12" s="271"/>
    </row>
    <row r="13" spans="1:17" x14ac:dyDescent="0.35">
      <c r="A13" s="106">
        <v>5</v>
      </c>
      <c r="B13" s="274" t="s">
        <v>177</v>
      </c>
      <c r="C13" s="107">
        <f t="shared" si="1"/>
        <v>5.7407407407407407E-2</v>
      </c>
      <c r="D13" s="108">
        <f t="shared" si="2"/>
        <v>83</v>
      </c>
      <c r="E13" s="109">
        <v>2</v>
      </c>
      <c r="F13" s="104"/>
      <c r="G13" s="96">
        <v>11</v>
      </c>
      <c r="H13" s="271" t="s">
        <v>52</v>
      </c>
      <c r="I13" s="272">
        <v>5.393518518518519E-2</v>
      </c>
      <c r="J13" s="97">
        <v>90</v>
      </c>
      <c r="K13" s="98">
        <f t="shared" si="3"/>
        <v>5.3935185185185188E-3</v>
      </c>
      <c r="L13" s="99"/>
      <c r="M13" s="280">
        <v>11</v>
      </c>
      <c r="N13" s="280" t="s">
        <v>73</v>
      </c>
      <c r="O13" s="282">
        <f t="shared" si="0"/>
        <v>6.700231481481482E-2</v>
      </c>
      <c r="Q13" s="271"/>
    </row>
    <row r="14" spans="1:17" x14ac:dyDescent="0.35">
      <c r="A14" s="105">
        <v>1</v>
      </c>
      <c r="B14" s="275" t="s">
        <v>124</v>
      </c>
      <c r="C14" s="92">
        <f t="shared" si="1"/>
        <v>5.2060185185185182E-2</v>
      </c>
      <c r="D14" s="93">
        <f t="shared" si="2"/>
        <v>92</v>
      </c>
      <c r="E14" s="94">
        <v>3</v>
      </c>
      <c r="F14" s="104"/>
      <c r="G14" s="96">
        <v>12</v>
      </c>
      <c r="H14" s="271" t="s">
        <v>260</v>
      </c>
      <c r="I14" s="272">
        <v>5.4189814814814809E-2</v>
      </c>
      <c r="J14" s="97">
        <v>89</v>
      </c>
      <c r="K14" s="98">
        <f t="shared" si="3"/>
        <v>5.4189814814814812E-3</v>
      </c>
      <c r="L14" s="99"/>
      <c r="M14" s="280">
        <v>12</v>
      </c>
      <c r="N14" s="280" t="s">
        <v>270</v>
      </c>
      <c r="O14" s="282">
        <f t="shared" si="0"/>
        <v>6.8645833333333336E-2</v>
      </c>
      <c r="Q14" s="271"/>
    </row>
    <row r="15" spans="1:17" x14ac:dyDescent="0.35">
      <c r="A15" s="96">
        <v>2</v>
      </c>
      <c r="B15" s="276" t="s">
        <v>260</v>
      </c>
      <c r="C15" s="101">
        <f t="shared" si="1"/>
        <v>5.4189814814814809E-2</v>
      </c>
      <c r="D15" s="102">
        <f t="shared" si="2"/>
        <v>89</v>
      </c>
      <c r="E15" s="103">
        <v>3</v>
      </c>
      <c r="F15" s="104"/>
      <c r="G15" s="96">
        <v>13</v>
      </c>
      <c r="H15" s="271" t="s">
        <v>178</v>
      </c>
      <c r="I15" s="272">
        <v>5.543981481481481E-2</v>
      </c>
      <c r="J15" s="97">
        <v>88</v>
      </c>
      <c r="K15" s="98">
        <f t="shared" si="3"/>
        <v>5.5439814814814813E-3</v>
      </c>
      <c r="L15" s="99"/>
      <c r="M15" s="280">
        <v>13</v>
      </c>
      <c r="N15" s="280" t="s">
        <v>25</v>
      </c>
      <c r="O15" s="282">
        <f t="shared" si="0"/>
        <v>7.6527777777777778E-2</v>
      </c>
      <c r="Q15" s="271"/>
    </row>
    <row r="16" spans="1:17" x14ac:dyDescent="0.35">
      <c r="A16" s="96">
        <v>3</v>
      </c>
      <c r="B16" s="276" t="s">
        <v>178</v>
      </c>
      <c r="C16" s="101">
        <f t="shared" si="1"/>
        <v>5.543981481481481E-2</v>
      </c>
      <c r="D16" s="102">
        <f t="shared" si="2"/>
        <v>88</v>
      </c>
      <c r="E16" s="103">
        <v>3</v>
      </c>
      <c r="F16" s="95"/>
      <c r="G16" s="96">
        <v>14</v>
      </c>
      <c r="H16" s="271" t="s">
        <v>274</v>
      </c>
      <c r="I16" s="272">
        <v>5.543981481481481E-2</v>
      </c>
      <c r="J16" s="97">
        <v>87</v>
      </c>
      <c r="K16" s="98">
        <f t="shared" si="3"/>
        <v>5.5439814814814813E-3</v>
      </c>
      <c r="L16" s="99"/>
      <c r="M16" s="280">
        <v>14</v>
      </c>
      <c r="N16" s="280" t="s">
        <v>68</v>
      </c>
      <c r="O16" s="282">
        <f t="shared" si="0"/>
        <v>7.8958333333333339E-2</v>
      </c>
      <c r="Q16" s="271"/>
    </row>
    <row r="17" spans="1:17" x14ac:dyDescent="0.35">
      <c r="A17" s="96">
        <v>1</v>
      </c>
      <c r="B17" s="276" t="s">
        <v>274</v>
      </c>
      <c r="C17" s="101">
        <f t="shared" si="1"/>
        <v>5.543981481481481E-2</v>
      </c>
      <c r="D17" s="102">
        <f t="shared" si="2"/>
        <v>87</v>
      </c>
      <c r="E17" s="103">
        <v>3</v>
      </c>
      <c r="F17" s="104"/>
      <c r="G17" s="96">
        <v>15</v>
      </c>
      <c r="H17" s="271" t="s">
        <v>187</v>
      </c>
      <c r="I17" s="272">
        <v>5.6759259259259259E-2</v>
      </c>
      <c r="J17" s="97">
        <v>86</v>
      </c>
      <c r="K17" s="98">
        <f t="shared" si="3"/>
        <v>5.6759259259259263E-3</v>
      </c>
      <c r="L17" s="99"/>
      <c r="M17" s="280">
        <v>15</v>
      </c>
      <c r="N17" s="280" t="s">
        <v>22</v>
      </c>
      <c r="O17" s="282">
        <f t="shared" si="0"/>
        <v>7.8969907407407405E-2</v>
      </c>
      <c r="Q17" s="271"/>
    </row>
    <row r="18" spans="1:17" x14ac:dyDescent="0.35">
      <c r="A18" s="96">
        <v>2</v>
      </c>
      <c r="B18" s="276" t="s">
        <v>123</v>
      </c>
      <c r="C18" s="101">
        <f t="shared" si="1"/>
        <v>5.7337962962962959E-2</v>
      </c>
      <c r="D18" s="102">
        <f t="shared" si="2"/>
        <v>85</v>
      </c>
      <c r="E18" s="103">
        <v>3</v>
      </c>
      <c r="F18" s="104"/>
      <c r="G18" s="96">
        <v>16</v>
      </c>
      <c r="H18" s="271" t="s">
        <v>123</v>
      </c>
      <c r="I18" s="272">
        <v>5.7337962962962959E-2</v>
      </c>
      <c r="J18" s="97">
        <v>85</v>
      </c>
      <c r="K18" s="98">
        <f t="shared" si="3"/>
        <v>5.7337962962962959E-3</v>
      </c>
      <c r="L18" s="99"/>
      <c r="M18" s="280">
        <v>16</v>
      </c>
      <c r="N18" s="280" t="s">
        <v>182</v>
      </c>
      <c r="O18" s="282">
        <f t="shared" si="0"/>
        <v>8.3819444444444446E-2</v>
      </c>
      <c r="Q18" s="271"/>
    </row>
    <row r="19" spans="1:17" x14ac:dyDescent="0.35">
      <c r="A19" s="96">
        <v>3</v>
      </c>
      <c r="B19" s="276" t="s">
        <v>86</v>
      </c>
      <c r="C19" s="101">
        <f t="shared" si="1"/>
        <v>5.7372685185185186E-2</v>
      </c>
      <c r="D19" s="102">
        <f t="shared" si="2"/>
        <v>84</v>
      </c>
      <c r="E19" s="103">
        <v>3</v>
      </c>
      <c r="F19" s="104"/>
      <c r="G19" s="96">
        <v>17</v>
      </c>
      <c r="H19" s="271" t="s">
        <v>86</v>
      </c>
      <c r="I19" s="272">
        <v>5.7372685185185186E-2</v>
      </c>
      <c r="J19" s="97">
        <v>84</v>
      </c>
      <c r="K19" s="98">
        <f t="shared" si="3"/>
        <v>5.7372685185185183E-3</v>
      </c>
      <c r="L19" s="99"/>
      <c r="M19" s="280">
        <v>17</v>
      </c>
      <c r="N19" s="280" t="s">
        <v>14</v>
      </c>
      <c r="O19" s="282">
        <f t="shared" si="0"/>
        <v>8.6805555555555566E-2</v>
      </c>
      <c r="Q19" s="271"/>
    </row>
    <row r="20" spans="1:17" x14ac:dyDescent="0.35">
      <c r="A20" s="96">
        <v>4</v>
      </c>
      <c r="B20" s="276" t="s">
        <v>179</v>
      </c>
      <c r="C20" s="101">
        <f t="shared" si="1"/>
        <v>5.7731481481481474E-2</v>
      </c>
      <c r="D20" s="102">
        <f t="shared" si="2"/>
        <v>82</v>
      </c>
      <c r="E20" s="110">
        <v>3</v>
      </c>
      <c r="F20" s="111"/>
      <c r="G20" s="96">
        <v>18</v>
      </c>
      <c r="H20" s="271" t="s">
        <v>177</v>
      </c>
      <c r="I20" s="272">
        <v>5.7407407407407407E-2</v>
      </c>
      <c r="J20" s="97">
        <v>83</v>
      </c>
      <c r="K20" s="98">
        <f t="shared" si="3"/>
        <v>5.7407407407407407E-3</v>
      </c>
      <c r="L20" s="99"/>
      <c r="M20" s="281">
        <v>18</v>
      </c>
      <c r="N20" s="281" t="s">
        <v>67</v>
      </c>
      <c r="O20" s="283">
        <f t="shared" si="0"/>
        <v>9.1180555555555556E-2</v>
      </c>
      <c r="Q20" s="271"/>
    </row>
    <row r="21" spans="1:17" x14ac:dyDescent="0.35">
      <c r="A21" s="106">
        <v>5</v>
      </c>
      <c r="B21" s="277" t="s">
        <v>186</v>
      </c>
      <c r="C21" s="107">
        <f t="shared" si="1"/>
        <v>5.9849537037037041E-2</v>
      </c>
      <c r="D21" s="108">
        <f t="shared" si="2"/>
        <v>79</v>
      </c>
      <c r="E21" s="115">
        <v>3</v>
      </c>
      <c r="F21" s="112"/>
      <c r="G21" s="96">
        <v>19</v>
      </c>
      <c r="H21" s="271" t="s">
        <v>179</v>
      </c>
      <c r="I21" s="272">
        <v>5.7731481481481474E-2</v>
      </c>
      <c r="J21" s="97">
        <v>82</v>
      </c>
      <c r="K21" s="98">
        <f t="shared" si="3"/>
        <v>5.773148148148147E-3</v>
      </c>
      <c r="L21" s="99"/>
      <c r="Q21" s="271"/>
    </row>
    <row r="22" spans="1:17" ht="12.75" customHeight="1" x14ac:dyDescent="0.35">
      <c r="A22" s="105">
        <v>1</v>
      </c>
      <c r="B22" s="275" t="s">
        <v>37</v>
      </c>
      <c r="C22" s="92">
        <f t="shared" si="1"/>
        <v>5.8518518518518518E-2</v>
      </c>
      <c r="D22" s="93">
        <f t="shared" si="2"/>
        <v>81</v>
      </c>
      <c r="E22" s="113">
        <v>4</v>
      </c>
      <c r="F22" s="112"/>
      <c r="G22" s="96">
        <v>20</v>
      </c>
      <c r="H22" s="271" t="s">
        <v>37</v>
      </c>
      <c r="I22" s="272">
        <v>5.8518518518518518E-2</v>
      </c>
      <c r="J22" s="97">
        <v>81</v>
      </c>
      <c r="K22" s="98">
        <f t="shared" si="3"/>
        <v>5.851851851851852E-3</v>
      </c>
      <c r="L22" s="99"/>
      <c r="Q22" s="271"/>
    </row>
    <row r="23" spans="1:17" x14ac:dyDescent="0.35">
      <c r="A23" s="96">
        <v>2</v>
      </c>
      <c r="B23" s="276" t="s">
        <v>269</v>
      </c>
      <c r="C23" s="101">
        <f t="shared" si="1"/>
        <v>5.858796296296296E-2</v>
      </c>
      <c r="D23" s="102">
        <f t="shared" si="2"/>
        <v>80</v>
      </c>
      <c r="E23" s="110">
        <v>4</v>
      </c>
      <c r="F23" s="112"/>
      <c r="G23" s="96">
        <v>21</v>
      </c>
      <c r="H23" s="271" t="s">
        <v>269</v>
      </c>
      <c r="I23" s="272">
        <v>5.858796296296296E-2</v>
      </c>
      <c r="J23" s="97">
        <v>80</v>
      </c>
      <c r="K23" s="98">
        <f t="shared" si="3"/>
        <v>5.858796296296296E-3</v>
      </c>
      <c r="L23" s="99"/>
      <c r="Q23" s="271"/>
    </row>
    <row r="24" spans="1:17" x14ac:dyDescent="0.35">
      <c r="A24" s="96">
        <v>3</v>
      </c>
      <c r="B24" s="276" t="s">
        <v>19</v>
      </c>
      <c r="C24" s="101">
        <f t="shared" si="1"/>
        <v>6.2337962962962963E-2</v>
      </c>
      <c r="D24" s="102">
        <f t="shared" si="2"/>
        <v>76</v>
      </c>
      <c r="E24" s="110">
        <v>4</v>
      </c>
      <c r="F24" s="112"/>
      <c r="G24" s="96">
        <v>22</v>
      </c>
      <c r="H24" s="271" t="s">
        <v>186</v>
      </c>
      <c r="I24" s="272">
        <v>5.9849537037037041E-2</v>
      </c>
      <c r="J24" s="97">
        <v>79</v>
      </c>
      <c r="K24" s="98">
        <f t="shared" si="3"/>
        <v>5.9849537037037041E-3</v>
      </c>
      <c r="L24" s="99"/>
      <c r="Q24" s="271"/>
    </row>
    <row r="25" spans="1:17" x14ac:dyDescent="0.35">
      <c r="A25" s="96">
        <v>4</v>
      </c>
      <c r="B25" s="276" t="s">
        <v>56</v>
      </c>
      <c r="C25" s="101">
        <f t="shared" si="1"/>
        <v>6.2384259259259257E-2</v>
      </c>
      <c r="D25" s="102">
        <f t="shared" si="2"/>
        <v>75</v>
      </c>
      <c r="E25" s="110">
        <v>4</v>
      </c>
      <c r="F25" s="112"/>
      <c r="G25" s="96">
        <v>23</v>
      </c>
      <c r="H25" s="271" t="s">
        <v>84</v>
      </c>
      <c r="I25" s="272">
        <v>6.04050925925926E-2</v>
      </c>
      <c r="J25" s="97">
        <v>78</v>
      </c>
      <c r="K25" s="98">
        <f t="shared" si="3"/>
        <v>6.0405092592592602E-3</v>
      </c>
      <c r="L25" s="99"/>
      <c r="Q25" s="271"/>
    </row>
    <row r="26" spans="1:17" x14ac:dyDescent="0.35">
      <c r="A26" s="96">
        <v>5</v>
      </c>
      <c r="B26" s="276" t="s">
        <v>136</v>
      </c>
      <c r="C26" s="101">
        <f t="shared" si="1"/>
        <v>6.2858796296296301E-2</v>
      </c>
      <c r="D26" s="102">
        <f t="shared" si="2"/>
        <v>74</v>
      </c>
      <c r="E26" s="110">
        <v>4</v>
      </c>
      <c r="F26" s="112"/>
      <c r="G26" s="96">
        <v>24</v>
      </c>
      <c r="H26" s="271" t="s">
        <v>275</v>
      </c>
      <c r="I26" s="272">
        <v>6.0821759259259256E-2</v>
      </c>
      <c r="J26" s="97">
        <v>77</v>
      </c>
      <c r="K26" s="98">
        <f t="shared" si="3"/>
        <v>6.0821759259259258E-3</v>
      </c>
      <c r="L26" s="99"/>
      <c r="Q26" s="271"/>
    </row>
    <row r="27" spans="1:17" x14ac:dyDescent="0.35">
      <c r="A27" s="96">
        <v>6</v>
      </c>
      <c r="B27" s="276" t="s">
        <v>169</v>
      </c>
      <c r="C27" s="101">
        <f t="shared" si="1"/>
        <v>6.2893518518518529E-2</v>
      </c>
      <c r="D27" s="102">
        <f t="shared" si="2"/>
        <v>73</v>
      </c>
      <c r="E27" s="110">
        <v>4</v>
      </c>
      <c r="F27" s="112"/>
      <c r="G27" s="96">
        <v>25</v>
      </c>
      <c r="H27" s="271" t="s">
        <v>19</v>
      </c>
      <c r="I27" s="272">
        <v>6.2337962962962963E-2</v>
      </c>
      <c r="J27" s="97">
        <v>76</v>
      </c>
      <c r="K27" s="98">
        <f t="shared" si="3"/>
        <v>6.2337962962962963E-3</v>
      </c>
      <c r="L27" s="99"/>
      <c r="Q27" s="271"/>
    </row>
    <row r="28" spans="1:17" x14ac:dyDescent="0.35">
      <c r="A28" s="100">
        <v>7</v>
      </c>
      <c r="B28" s="276" t="s">
        <v>23</v>
      </c>
      <c r="C28" s="101">
        <f t="shared" si="1"/>
        <v>6.4942129629629627E-2</v>
      </c>
      <c r="D28" s="102">
        <f t="shared" si="2"/>
        <v>71</v>
      </c>
      <c r="E28" s="110">
        <v>4</v>
      </c>
      <c r="F28" s="112"/>
      <c r="G28" s="96">
        <v>26</v>
      </c>
      <c r="H28" s="271" t="s">
        <v>56</v>
      </c>
      <c r="I28" s="272">
        <v>6.2384259259259257E-2</v>
      </c>
      <c r="J28" s="97">
        <v>75</v>
      </c>
      <c r="K28" s="98">
        <f t="shared" si="3"/>
        <v>6.2384259259259259E-3</v>
      </c>
      <c r="L28" s="99"/>
      <c r="Q28" s="271"/>
    </row>
    <row r="29" spans="1:17" x14ac:dyDescent="0.35">
      <c r="A29" s="96">
        <v>8</v>
      </c>
      <c r="B29" s="276" t="s">
        <v>11</v>
      </c>
      <c r="C29" s="101">
        <f t="shared" si="1"/>
        <v>6.626157407407407E-2</v>
      </c>
      <c r="D29" s="102">
        <f t="shared" si="2"/>
        <v>70</v>
      </c>
      <c r="E29" s="110">
        <v>4</v>
      </c>
      <c r="F29" s="112"/>
      <c r="G29" s="96">
        <v>27</v>
      </c>
      <c r="H29" s="271" t="s">
        <v>136</v>
      </c>
      <c r="I29" s="272">
        <v>6.2858796296296301E-2</v>
      </c>
      <c r="J29" s="97">
        <v>74</v>
      </c>
      <c r="K29" s="98">
        <f t="shared" si="3"/>
        <v>6.28587962962963E-3</v>
      </c>
      <c r="L29" s="99"/>
      <c r="Q29" s="271"/>
    </row>
    <row r="30" spans="1:17" x14ac:dyDescent="0.35">
      <c r="A30" s="106">
        <v>9</v>
      </c>
      <c r="B30" s="277" t="s">
        <v>75</v>
      </c>
      <c r="C30" s="107">
        <f t="shared" si="1"/>
        <v>7.0474537037037044E-2</v>
      </c>
      <c r="D30" s="108">
        <f t="shared" si="2"/>
        <v>65</v>
      </c>
      <c r="E30" s="115">
        <v>4</v>
      </c>
      <c r="F30" s="112"/>
      <c r="G30" s="96">
        <v>28</v>
      </c>
      <c r="H30" s="271" t="s">
        <v>169</v>
      </c>
      <c r="I30" s="272">
        <v>6.2893518518518529E-2</v>
      </c>
      <c r="J30" s="97">
        <v>73</v>
      </c>
      <c r="K30" s="98">
        <f t="shared" si="3"/>
        <v>6.2893518518518533E-3</v>
      </c>
      <c r="L30" s="99"/>
      <c r="Q30" s="271"/>
    </row>
    <row r="31" spans="1:17" x14ac:dyDescent="0.35">
      <c r="A31" s="91">
        <v>1</v>
      </c>
      <c r="B31" s="273" t="s">
        <v>187</v>
      </c>
      <c r="C31" s="92">
        <f t="shared" si="1"/>
        <v>5.6759259259259259E-2</v>
      </c>
      <c r="D31" s="93">
        <f t="shared" si="2"/>
        <v>86</v>
      </c>
      <c r="E31" s="113">
        <v>5</v>
      </c>
      <c r="F31" s="111"/>
      <c r="G31" s="96">
        <v>29</v>
      </c>
      <c r="H31" s="271" t="s">
        <v>163</v>
      </c>
      <c r="I31" s="272">
        <v>6.4166666666666664E-2</v>
      </c>
      <c r="J31" s="97">
        <v>72</v>
      </c>
      <c r="K31" s="98">
        <f t="shared" si="3"/>
        <v>6.416666666666666E-3</v>
      </c>
      <c r="L31" s="99"/>
      <c r="Q31" s="271"/>
    </row>
    <row r="32" spans="1:17" x14ac:dyDescent="0.35">
      <c r="A32" s="267">
        <v>2</v>
      </c>
      <c r="B32" s="271" t="s">
        <v>84</v>
      </c>
      <c r="C32" s="101">
        <f t="shared" si="1"/>
        <v>6.04050925925926E-2</v>
      </c>
      <c r="D32" s="102">
        <f t="shared" si="2"/>
        <v>78</v>
      </c>
      <c r="E32" s="110">
        <v>5</v>
      </c>
      <c r="F32" s="174"/>
      <c r="G32" s="96">
        <v>30</v>
      </c>
      <c r="H32" s="271" t="s">
        <v>23</v>
      </c>
      <c r="I32" s="272">
        <v>6.4942129629629627E-2</v>
      </c>
      <c r="J32" s="97">
        <v>71</v>
      </c>
      <c r="K32" s="98">
        <f t="shared" si="3"/>
        <v>6.4942129629629629E-3</v>
      </c>
      <c r="L32" s="99"/>
      <c r="Q32" s="271"/>
    </row>
    <row r="33" spans="1:17" x14ac:dyDescent="0.35">
      <c r="A33" s="267">
        <v>3</v>
      </c>
      <c r="B33" s="271" t="s">
        <v>275</v>
      </c>
      <c r="C33" s="101">
        <f t="shared" si="1"/>
        <v>6.0821759259259256E-2</v>
      </c>
      <c r="D33" s="102">
        <f t="shared" si="2"/>
        <v>77</v>
      </c>
      <c r="E33" s="110">
        <v>5</v>
      </c>
      <c r="G33" s="96">
        <v>31</v>
      </c>
      <c r="H33" s="271" t="s">
        <v>11</v>
      </c>
      <c r="I33" s="272">
        <v>6.626157407407407E-2</v>
      </c>
      <c r="J33" s="97">
        <v>70</v>
      </c>
      <c r="K33" s="98">
        <f t="shared" si="3"/>
        <v>6.626157407407407E-3</v>
      </c>
      <c r="Q33" s="271"/>
    </row>
    <row r="34" spans="1:17" x14ac:dyDescent="0.35">
      <c r="A34" s="267">
        <v>4</v>
      </c>
      <c r="B34" s="271" t="s">
        <v>163</v>
      </c>
      <c r="C34" s="101">
        <f t="shared" si="1"/>
        <v>6.4166666666666664E-2</v>
      </c>
      <c r="D34" s="102">
        <f t="shared" si="2"/>
        <v>72</v>
      </c>
      <c r="E34" s="110">
        <v>5</v>
      </c>
      <c r="G34" s="96">
        <v>32</v>
      </c>
      <c r="H34" s="271" t="s">
        <v>147</v>
      </c>
      <c r="I34" s="272">
        <v>6.671296296296296E-2</v>
      </c>
      <c r="J34" s="97">
        <v>69</v>
      </c>
      <c r="K34" s="98">
        <f t="shared" si="3"/>
        <v>6.6712962962962958E-3</v>
      </c>
      <c r="Q34" s="271"/>
    </row>
    <row r="35" spans="1:17" x14ac:dyDescent="0.35">
      <c r="A35" s="267">
        <v>5</v>
      </c>
      <c r="B35" s="271" t="s">
        <v>73</v>
      </c>
      <c r="C35" s="101">
        <f t="shared" si="1"/>
        <v>6.700231481481482E-2</v>
      </c>
      <c r="D35" s="102">
        <f t="shared" si="2"/>
        <v>67</v>
      </c>
      <c r="E35" s="110">
        <v>5</v>
      </c>
      <c r="G35" s="96">
        <v>33</v>
      </c>
      <c r="H35" s="271" t="s">
        <v>12</v>
      </c>
      <c r="I35" s="272">
        <v>6.6747685185185188E-2</v>
      </c>
      <c r="J35" s="97">
        <v>68</v>
      </c>
      <c r="K35" s="98">
        <f t="shared" si="3"/>
        <v>6.6747685185185191E-3</v>
      </c>
      <c r="Q35" s="271"/>
    </row>
    <row r="36" spans="1:17" x14ac:dyDescent="0.35">
      <c r="A36" s="268">
        <v>6</v>
      </c>
      <c r="B36" s="274" t="s">
        <v>270</v>
      </c>
      <c r="C36" s="107">
        <f t="shared" si="1"/>
        <v>6.8645833333333336E-2</v>
      </c>
      <c r="D36" s="108">
        <f t="shared" si="2"/>
        <v>66</v>
      </c>
      <c r="E36" s="115">
        <v>5</v>
      </c>
      <c r="G36" s="96">
        <v>34</v>
      </c>
      <c r="H36" s="271" t="s">
        <v>73</v>
      </c>
      <c r="I36" s="272">
        <v>6.700231481481482E-2</v>
      </c>
      <c r="J36" s="97">
        <v>67</v>
      </c>
      <c r="K36" s="98">
        <f t="shared" si="3"/>
        <v>6.7002314814814824E-3</v>
      </c>
      <c r="Q36" s="271"/>
    </row>
    <row r="37" spans="1:17" x14ac:dyDescent="0.35">
      <c r="A37" s="269">
        <v>1</v>
      </c>
      <c r="B37" s="273" t="s">
        <v>147</v>
      </c>
      <c r="C37" s="92">
        <f t="shared" si="1"/>
        <v>6.671296296296296E-2</v>
      </c>
      <c r="D37" s="93">
        <f t="shared" si="2"/>
        <v>69</v>
      </c>
      <c r="E37" s="113">
        <v>6</v>
      </c>
      <c r="G37" s="96">
        <v>35</v>
      </c>
      <c r="H37" s="271" t="s">
        <v>270</v>
      </c>
      <c r="I37" s="272">
        <v>6.8645833333333336E-2</v>
      </c>
      <c r="J37" s="97">
        <v>66</v>
      </c>
      <c r="K37" s="98">
        <f t="shared" si="3"/>
        <v>6.8645833333333336E-3</v>
      </c>
      <c r="Q37" s="271"/>
    </row>
    <row r="38" spans="1:17" x14ac:dyDescent="0.35">
      <c r="A38" s="267">
        <v>2</v>
      </c>
      <c r="B38" s="271" t="s">
        <v>12</v>
      </c>
      <c r="C38" s="101">
        <f t="shared" si="1"/>
        <v>6.6747685185185188E-2</v>
      </c>
      <c r="D38" s="102">
        <f t="shared" si="2"/>
        <v>68</v>
      </c>
      <c r="E38" s="110">
        <v>6</v>
      </c>
      <c r="G38" s="96">
        <v>36</v>
      </c>
      <c r="H38" s="271" t="s">
        <v>75</v>
      </c>
      <c r="I38" s="272">
        <v>7.0474537037037044E-2</v>
      </c>
      <c r="J38" s="97">
        <v>65</v>
      </c>
      <c r="K38" s="98">
        <f t="shared" si="3"/>
        <v>7.0474537037037042E-3</v>
      </c>
      <c r="Q38" s="271"/>
    </row>
    <row r="39" spans="1:17" x14ac:dyDescent="0.35">
      <c r="A39" s="267">
        <v>3</v>
      </c>
      <c r="B39" s="271" t="s">
        <v>25</v>
      </c>
      <c r="C39" s="101">
        <f t="shared" si="1"/>
        <v>7.6527777777777778E-2</v>
      </c>
      <c r="D39" s="102">
        <f t="shared" si="2"/>
        <v>64</v>
      </c>
      <c r="E39" s="110">
        <v>6</v>
      </c>
      <c r="G39" s="96">
        <v>37</v>
      </c>
      <c r="H39" s="271" t="s">
        <v>25</v>
      </c>
      <c r="I39" s="272">
        <v>7.6527777777777778E-2</v>
      </c>
      <c r="J39" s="97">
        <v>64</v>
      </c>
      <c r="K39" s="98">
        <f t="shared" si="3"/>
        <v>7.6527777777777774E-3</v>
      </c>
      <c r="Q39" s="271"/>
    </row>
    <row r="40" spans="1:17" x14ac:dyDescent="0.35">
      <c r="A40" s="267">
        <v>4</v>
      </c>
      <c r="B40" s="271" t="s">
        <v>100</v>
      </c>
      <c r="C40" s="101">
        <f t="shared" si="1"/>
        <v>7.6527777777777778E-2</v>
      </c>
      <c r="D40" s="102">
        <f t="shared" si="2"/>
        <v>63</v>
      </c>
      <c r="E40" s="110">
        <v>6</v>
      </c>
      <c r="G40" s="96">
        <v>38</v>
      </c>
      <c r="H40" s="271" t="s">
        <v>100</v>
      </c>
      <c r="I40" s="272">
        <v>7.6527777777777778E-2</v>
      </c>
      <c r="J40" s="97">
        <v>63</v>
      </c>
      <c r="K40" s="98">
        <f t="shared" si="3"/>
        <v>7.6527777777777774E-3</v>
      </c>
      <c r="Q40" s="271"/>
    </row>
    <row r="41" spans="1:17" x14ac:dyDescent="0.35">
      <c r="A41" s="267">
        <v>5</v>
      </c>
      <c r="B41" s="271" t="s">
        <v>22</v>
      </c>
      <c r="C41" s="101">
        <f t="shared" si="1"/>
        <v>7.8969907407407405E-2</v>
      </c>
      <c r="D41" s="102">
        <f t="shared" si="2"/>
        <v>61</v>
      </c>
      <c r="E41" s="110">
        <v>6</v>
      </c>
      <c r="G41" s="96">
        <v>39</v>
      </c>
      <c r="H41" s="271" t="s">
        <v>68</v>
      </c>
      <c r="I41" s="272">
        <v>7.8958333333333339E-2</v>
      </c>
      <c r="J41" s="97">
        <v>62</v>
      </c>
      <c r="K41" s="98">
        <f t="shared" si="3"/>
        <v>7.8958333333333346E-3</v>
      </c>
      <c r="Q41" s="271"/>
    </row>
    <row r="42" spans="1:17" x14ac:dyDescent="0.35">
      <c r="A42" s="268">
        <v>6</v>
      </c>
      <c r="B42" s="274" t="s">
        <v>182</v>
      </c>
      <c r="C42" s="107">
        <f t="shared" si="1"/>
        <v>8.3819444444444446E-2</v>
      </c>
      <c r="D42" s="108">
        <f t="shared" si="2"/>
        <v>60</v>
      </c>
      <c r="E42" s="115">
        <v>6</v>
      </c>
      <c r="G42" s="96">
        <v>40</v>
      </c>
      <c r="H42" s="271" t="s">
        <v>22</v>
      </c>
      <c r="I42" s="272">
        <v>7.8969907407407405E-2</v>
      </c>
      <c r="J42" s="97">
        <v>61</v>
      </c>
      <c r="K42" s="98">
        <f t="shared" si="3"/>
        <v>7.8969907407407409E-3</v>
      </c>
      <c r="Q42" s="271"/>
    </row>
    <row r="43" spans="1:17" x14ac:dyDescent="0.35">
      <c r="A43" s="269">
        <v>1</v>
      </c>
      <c r="B43" s="273" t="s">
        <v>68</v>
      </c>
      <c r="C43" s="92">
        <f t="shared" si="1"/>
        <v>7.8958333333333339E-2</v>
      </c>
      <c r="D43" s="93">
        <f t="shared" si="2"/>
        <v>62</v>
      </c>
      <c r="E43" s="113">
        <v>7</v>
      </c>
      <c r="G43" s="96">
        <v>41</v>
      </c>
      <c r="H43" s="271" t="s">
        <v>182</v>
      </c>
      <c r="I43" s="272">
        <v>8.3819444444444446E-2</v>
      </c>
      <c r="J43" s="97">
        <v>60</v>
      </c>
      <c r="K43" s="98">
        <f t="shared" si="3"/>
        <v>8.3819444444444453E-3</v>
      </c>
      <c r="Q43" s="271"/>
    </row>
    <row r="44" spans="1:17" x14ac:dyDescent="0.35">
      <c r="A44" s="267">
        <v>2</v>
      </c>
      <c r="B44" s="271" t="s">
        <v>14</v>
      </c>
      <c r="C44" s="101">
        <f t="shared" si="1"/>
        <v>8.6805555555555566E-2</v>
      </c>
      <c r="D44" s="102">
        <f t="shared" si="2"/>
        <v>59</v>
      </c>
      <c r="E44" s="110">
        <v>7</v>
      </c>
      <c r="G44" s="96">
        <v>42</v>
      </c>
      <c r="H44" s="271" t="s">
        <v>14</v>
      </c>
      <c r="I44" s="272">
        <v>8.6805555555555566E-2</v>
      </c>
      <c r="J44" s="97">
        <v>59</v>
      </c>
      <c r="K44" s="98">
        <f t="shared" si="3"/>
        <v>8.6805555555555559E-3</v>
      </c>
      <c r="Q44" s="271"/>
    </row>
    <row r="45" spans="1:17" x14ac:dyDescent="0.35">
      <c r="A45" s="267">
        <v>3</v>
      </c>
      <c r="B45" s="271" t="s">
        <v>67</v>
      </c>
      <c r="C45" s="101">
        <f t="shared" si="1"/>
        <v>9.1180555555555556E-2</v>
      </c>
      <c r="D45" s="102">
        <f t="shared" si="2"/>
        <v>58</v>
      </c>
      <c r="E45" s="110">
        <v>7</v>
      </c>
      <c r="G45" s="96">
        <v>43</v>
      </c>
      <c r="H45" s="271" t="s">
        <v>67</v>
      </c>
      <c r="I45" s="272">
        <v>9.1180555555555556E-2</v>
      </c>
      <c r="J45" s="97">
        <v>58</v>
      </c>
      <c r="K45" s="98">
        <f t="shared" si="3"/>
        <v>9.1180555555555563E-3</v>
      </c>
      <c r="Q45" s="271"/>
    </row>
    <row r="46" spans="1:17" x14ac:dyDescent="0.35">
      <c r="A46" s="268">
        <v>4</v>
      </c>
      <c r="B46" s="274" t="s">
        <v>276</v>
      </c>
      <c r="C46" s="107">
        <f t="shared" si="1"/>
        <v>9.1180555555555556E-2</v>
      </c>
      <c r="D46" s="108">
        <f t="shared" si="2"/>
        <v>57</v>
      </c>
      <c r="E46" s="115">
        <v>7</v>
      </c>
      <c r="G46" s="106">
        <v>44</v>
      </c>
      <c r="H46" s="274" t="s">
        <v>276</v>
      </c>
      <c r="I46" s="284">
        <v>9.1180555555555556E-2</v>
      </c>
      <c r="J46" s="127">
        <v>57</v>
      </c>
      <c r="K46" s="128">
        <f t="shared" si="3"/>
        <v>9.1180555555555563E-3</v>
      </c>
      <c r="Q46" s="271"/>
    </row>
  </sheetData>
  <sortState xmlns:xlrd2="http://schemas.microsoft.com/office/spreadsheetml/2017/richdata2" ref="N3:O20">
    <sortCondition ref="O3:O20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AC1-4AD6-4492-982F-B55DE25A7F17}">
  <dimension ref="A1:O60"/>
  <sheetViews>
    <sheetView showGridLines="0" zoomScaleNormal="100" workbookViewId="0">
      <selection activeCell="I59" sqref="H1:I59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7.234375" style="1" bestFit="1" customWidth="1"/>
    <col min="9" max="9" width="7.52734375" style="130" bestFit="1" customWidth="1"/>
    <col min="10" max="10" width="6.17578125" style="90" bestFit="1" customWidth="1"/>
    <col min="11" max="11" width="8.05859375" style="120" customWidth="1"/>
    <col min="12" max="12" width="3.17578125" style="12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78" customFormat="1" ht="19.5" customHeight="1" x14ac:dyDescent="0.4">
      <c r="A1" s="331" t="s">
        <v>324</v>
      </c>
      <c r="B1" s="332"/>
      <c r="C1" s="332"/>
      <c r="D1" s="332"/>
      <c r="E1" s="332"/>
      <c r="F1" s="75"/>
      <c r="G1" s="76">
        <v>5.28</v>
      </c>
      <c r="H1" s="77" t="s">
        <v>152</v>
      </c>
      <c r="I1" s="129"/>
      <c r="J1" s="75"/>
      <c r="L1" s="76"/>
    </row>
    <row r="2" spans="1:15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301" t="s">
        <v>0</v>
      </c>
      <c r="J2" s="85" t="s">
        <v>1</v>
      </c>
      <c r="K2" s="86" t="s">
        <v>47</v>
      </c>
      <c r="L2" s="87"/>
      <c r="M2" s="151" t="s">
        <v>5</v>
      </c>
      <c r="N2" s="151" t="s">
        <v>151</v>
      </c>
      <c r="O2" s="152" t="s">
        <v>0</v>
      </c>
    </row>
    <row r="3" spans="1:15" ht="12.75" customHeight="1" x14ac:dyDescent="0.35">
      <c r="A3" s="91">
        <v>1</v>
      </c>
      <c r="B3" s="266" t="s">
        <v>278</v>
      </c>
      <c r="C3" s="92" t="str">
        <f>VLOOKUP($B3,$H$2:$J$58,2,FALSE)</f>
        <v>00:32:57</v>
      </c>
      <c r="D3" s="93">
        <f>VLOOKUP($B3,$H$2:$J$58,3,FALSE)</f>
        <v>100</v>
      </c>
      <c r="E3" s="94">
        <v>1</v>
      </c>
      <c r="F3" s="95"/>
      <c r="G3" s="96">
        <v>1</v>
      </c>
      <c r="H3" s="91" t="s">
        <v>278</v>
      </c>
      <c r="I3" s="298" t="s">
        <v>280</v>
      </c>
      <c r="J3" s="97">
        <v>100</v>
      </c>
      <c r="K3" s="98">
        <f>I3/G$1</f>
        <v>4.3337015993265993E-3</v>
      </c>
      <c r="L3" s="99"/>
      <c r="M3" s="291">
        <v>1</v>
      </c>
      <c r="N3" s="292" t="s">
        <v>124</v>
      </c>
      <c r="O3" s="293" t="s">
        <v>287</v>
      </c>
    </row>
    <row r="4" spans="1:15" x14ac:dyDescent="0.35">
      <c r="A4" s="100">
        <v>2</v>
      </c>
      <c r="B4" s="120" t="s">
        <v>85</v>
      </c>
      <c r="C4" s="101" t="str">
        <f>VLOOKUP($B4,$H$2:$J$58,2,FALSE)</f>
        <v>00:33:36</v>
      </c>
      <c r="D4" s="102">
        <f>VLOOKUP($B4,$H$2:$J$58,3,FALSE)</f>
        <v>99</v>
      </c>
      <c r="E4" s="103">
        <v>1</v>
      </c>
      <c r="F4" s="104"/>
      <c r="G4" s="96">
        <v>2</v>
      </c>
      <c r="H4" s="100" t="s">
        <v>85</v>
      </c>
      <c r="I4" s="299" t="s">
        <v>285</v>
      </c>
      <c r="J4" s="97">
        <v>99</v>
      </c>
      <c r="K4" s="98">
        <f t="shared" ref="K4:K59" si="0">I4/G$1</f>
        <v>4.419191919191919E-3</v>
      </c>
      <c r="L4" s="99"/>
      <c r="M4" s="149">
        <v>2</v>
      </c>
      <c r="N4" s="294" t="s">
        <v>66</v>
      </c>
      <c r="O4" s="295" t="s">
        <v>281</v>
      </c>
    </row>
    <row r="5" spans="1:15" x14ac:dyDescent="0.35">
      <c r="A5" s="100">
        <v>3</v>
      </c>
      <c r="B5" s="120" t="s">
        <v>174</v>
      </c>
      <c r="C5" s="101">
        <f t="shared" ref="C5:C34" si="1">VLOOKUP($B5,$H$2:$J$58,2,FALSE)</f>
        <v>2.3495370370370371E-2</v>
      </c>
      <c r="D5" s="102">
        <f t="shared" ref="D5:D34" si="2">VLOOKUP($B5,$H$2:$J$58,3,FALSE)</f>
        <v>98</v>
      </c>
      <c r="E5" s="103">
        <v>1</v>
      </c>
      <c r="F5" s="104"/>
      <c r="G5" s="96">
        <v>3</v>
      </c>
      <c r="H5" s="100" t="s">
        <v>174</v>
      </c>
      <c r="I5" s="299">
        <v>2.3495370370370371E-2</v>
      </c>
      <c r="J5" s="97">
        <v>98</v>
      </c>
      <c r="K5" s="98">
        <f t="shared" si="0"/>
        <v>4.4498807519640854E-3</v>
      </c>
      <c r="L5" s="99"/>
      <c r="M5" s="149">
        <v>3</v>
      </c>
      <c r="N5" s="294" t="s">
        <v>180</v>
      </c>
      <c r="O5" s="295" t="s">
        <v>290</v>
      </c>
    </row>
    <row r="6" spans="1:15" x14ac:dyDescent="0.35">
      <c r="A6" s="100">
        <v>4</v>
      </c>
      <c r="B6" s="120" t="s">
        <v>121</v>
      </c>
      <c r="C6" s="101" t="str">
        <f t="shared" si="1"/>
        <v>00:34:31</v>
      </c>
      <c r="D6" s="102">
        <f t="shared" si="2"/>
        <v>97</v>
      </c>
      <c r="E6" s="103">
        <v>1</v>
      </c>
      <c r="F6" s="104"/>
      <c r="G6" s="96">
        <v>4</v>
      </c>
      <c r="H6" s="100" t="s">
        <v>121</v>
      </c>
      <c r="I6" s="299" t="s">
        <v>291</v>
      </c>
      <c r="J6" s="97">
        <v>97</v>
      </c>
      <c r="K6" s="98">
        <f t="shared" si="0"/>
        <v>4.5397551907968578E-3</v>
      </c>
      <c r="L6" s="99"/>
      <c r="M6" s="149">
        <v>4</v>
      </c>
      <c r="N6" s="294" t="s">
        <v>261</v>
      </c>
      <c r="O6" s="295" t="s">
        <v>307</v>
      </c>
    </row>
    <row r="7" spans="1:15" x14ac:dyDescent="0.35">
      <c r="A7" s="100">
        <v>5</v>
      </c>
      <c r="B7" s="120" t="s">
        <v>17</v>
      </c>
      <c r="C7" s="101" t="str">
        <f t="shared" si="1"/>
        <v>00:37:16</v>
      </c>
      <c r="D7" s="102">
        <f t="shared" si="2"/>
        <v>96</v>
      </c>
      <c r="E7" s="103">
        <v>1</v>
      </c>
      <c r="F7" s="104"/>
      <c r="G7" s="96">
        <v>5</v>
      </c>
      <c r="H7" s="100" t="s">
        <v>17</v>
      </c>
      <c r="I7" s="299" t="s">
        <v>303</v>
      </c>
      <c r="J7" s="97">
        <v>96</v>
      </c>
      <c r="K7" s="98">
        <f t="shared" si="0"/>
        <v>4.9014450056116717E-3</v>
      </c>
      <c r="L7" s="99"/>
      <c r="M7" s="149">
        <v>5</v>
      </c>
      <c r="N7" s="294" t="s">
        <v>325</v>
      </c>
      <c r="O7" s="295">
        <v>3.0717592592592591E-2</v>
      </c>
    </row>
    <row r="8" spans="1:15" x14ac:dyDescent="0.35">
      <c r="A8" s="100">
        <v>6</v>
      </c>
      <c r="B8" s="120" t="s">
        <v>112</v>
      </c>
      <c r="C8" s="101" t="str">
        <f t="shared" si="1"/>
        <v>00:38:18</v>
      </c>
      <c r="D8" s="102">
        <f t="shared" si="2"/>
        <v>93</v>
      </c>
      <c r="E8" s="103">
        <v>1</v>
      </c>
      <c r="F8" s="104"/>
      <c r="G8" s="96">
        <v>6</v>
      </c>
      <c r="H8" s="100" t="s">
        <v>175</v>
      </c>
      <c r="I8" s="299" t="s">
        <v>302</v>
      </c>
      <c r="J8" s="97">
        <v>95</v>
      </c>
      <c r="K8" s="98">
        <f t="shared" si="0"/>
        <v>4.9233656004489326E-3</v>
      </c>
      <c r="L8" s="99"/>
      <c r="M8" s="149">
        <v>6</v>
      </c>
      <c r="N8" s="294" t="s">
        <v>98</v>
      </c>
      <c r="O8" s="295">
        <v>3.078703703703704E-2</v>
      </c>
    </row>
    <row r="9" spans="1:15" x14ac:dyDescent="0.35">
      <c r="A9" s="91">
        <v>1</v>
      </c>
      <c r="B9" s="266" t="s">
        <v>175</v>
      </c>
      <c r="C9" s="92" t="str">
        <f t="shared" si="1"/>
        <v>00:37:26</v>
      </c>
      <c r="D9" s="93">
        <f t="shared" si="2"/>
        <v>95</v>
      </c>
      <c r="E9" s="94">
        <v>2</v>
      </c>
      <c r="F9" s="104"/>
      <c r="G9" s="96">
        <v>7</v>
      </c>
      <c r="H9" s="100" t="s">
        <v>176</v>
      </c>
      <c r="I9" s="299">
        <v>2.6273148148148153E-2</v>
      </c>
      <c r="J9" s="97">
        <v>94</v>
      </c>
      <c r="K9" s="98">
        <f t="shared" si="0"/>
        <v>4.9759750280583617E-3</v>
      </c>
      <c r="L9" s="99"/>
      <c r="M9" s="149">
        <v>7</v>
      </c>
      <c r="N9" s="294" t="s">
        <v>19</v>
      </c>
      <c r="O9" s="295" t="s">
        <v>292</v>
      </c>
    </row>
    <row r="10" spans="1:15" x14ac:dyDescent="0.35">
      <c r="A10" s="96">
        <v>2</v>
      </c>
      <c r="B10" s="120" t="s">
        <v>176</v>
      </c>
      <c r="C10" s="101">
        <f t="shared" si="1"/>
        <v>2.6273148148148153E-2</v>
      </c>
      <c r="D10" s="102">
        <f t="shared" si="2"/>
        <v>94</v>
      </c>
      <c r="E10" s="103">
        <v>2</v>
      </c>
      <c r="F10" s="95"/>
      <c r="G10" s="96">
        <v>8</v>
      </c>
      <c r="H10" s="100" t="s">
        <v>112</v>
      </c>
      <c r="I10" s="299" t="s">
        <v>286</v>
      </c>
      <c r="J10" s="97">
        <v>93</v>
      </c>
      <c r="K10" s="98">
        <f t="shared" si="0"/>
        <v>5.0373526936026928E-3</v>
      </c>
      <c r="L10" s="99"/>
      <c r="M10" s="149">
        <v>8</v>
      </c>
      <c r="N10" s="294" t="s">
        <v>163</v>
      </c>
      <c r="O10" s="295">
        <v>3.125E-2</v>
      </c>
    </row>
    <row r="11" spans="1:15" ht="12.75" customHeight="1" x14ac:dyDescent="0.35">
      <c r="A11" s="96">
        <v>3</v>
      </c>
      <c r="B11" s="120" t="s">
        <v>29</v>
      </c>
      <c r="C11" s="101" t="str">
        <f t="shared" si="1"/>
        <v>00:38:55</v>
      </c>
      <c r="D11" s="102">
        <f t="shared" si="2"/>
        <v>91</v>
      </c>
      <c r="E11" s="103">
        <v>2</v>
      </c>
      <c r="F11" s="104"/>
      <c r="G11" s="96">
        <v>9</v>
      </c>
      <c r="H11" s="100" t="s">
        <v>124</v>
      </c>
      <c r="I11" s="299" t="s">
        <v>287</v>
      </c>
      <c r="J11" s="97">
        <v>92</v>
      </c>
      <c r="K11" s="98">
        <f t="shared" si="0"/>
        <v>5.0943462401795729E-3</v>
      </c>
      <c r="L11" s="99"/>
      <c r="M11" s="149">
        <v>9</v>
      </c>
      <c r="N11" s="294" t="s">
        <v>169</v>
      </c>
      <c r="O11" s="295" t="s">
        <v>288</v>
      </c>
    </row>
    <row r="12" spans="1:15" x14ac:dyDescent="0.35">
      <c r="A12" s="96">
        <v>4</v>
      </c>
      <c r="B12" s="120" t="s">
        <v>52</v>
      </c>
      <c r="C12" s="101" t="str">
        <f t="shared" si="1"/>
        <v>00:39:14</v>
      </c>
      <c r="D12" s="102">
        <f t="shared" si="2"/>
        <v>89</v>
      </c>
      <c r="E12" s="103">
        <v>2</v>
      </c>
      <c r="F12" s="104"/>
      <c r="G12" s="96">
        <v>10</v>
      </c>
      <c r="H12" s="100" t="s">
        <v>29</v>
      </c>
      <c r="I12" s="299" t="s">
        <v>289</v>
      </c>
      <c r="J12" s="97">
        <v>91</v>
      </c>
      <c r="K12" s="98">
        <f t="shared" si="0"/>
        <v>5.1184588945005606E-3</v>
      </c>
      <c r="L12" s="99"/>
      <c r="M12" s="149">
        <v>10</v>
      </c>
      <c r="N12" s="294" t="s">
        <v>23</v>
      </c>
      <c r="O12" s="295" t="s">
        <v>297</v>
      </c>
    </row>
    <row r="13" spans="1:15" x14ac:dyDescent="0.35">
      <c r="A13" s="96">
        <v>5</v>
      </c>
      <c r="B13" s="120" t="s">
        <v>54</v>
      </c>
      <c r="C13" s="101" t="str">
        <f t="shared" si="1"/>
        <v>00:39:53</v>
      </c>
      <c r="D13" s="102">
        <f t="shared" si="2"/>
        <v>88</v>
      </c>
      <c r="E13" s="103">
        <v>2</v>
      </c>
      <c r="F13" s="104"/>
      <c r="G13" s="96">
        <v>11</v>
      </c>
      <c r="H13" s="100" t="s">
        <v>267</v>
      </c>
      <c r="I13" s="299">
        <v>2.7083333333333334E-2</v>
      </c>
      <c r="J13" s="97">
        <v>90</v>
      </c>
      <c r="K13" s="98">
        <f t="shared" si="0"/>
        <v>5.129419191919192E-3</v>
      </c>
      <c r="L13" s="99"/>
      <c r="M13" s="149">
        <v>11</v>
      </c>
      <c r="N13" s="294" t="s">
        <v>11</v>
      </c>
      <c r="O13" s="295" t="s">
        <v>284</v>
      </c>
    </row>
    <row r="14" spans="1:15" x14ac:dyDescent="0.35">
      <c r="A14" s="96">
        <v>6</v>
      </c>
      <c r="B14" s="120" t="s">
        <v>177</v>
      </c>
      <c r="C14" s="101">
        <f t="shared" si="1"/>
        <v>2.7893518518518515E-2</v>
      </c>
      <c r="D14" s="102">
        <f t="shared" si="2"/>
        <v>87</v>
      </c>
      <c r="E14" s="103">
        <v>2</v>
      </c>
      <c r="F14" s="104"/>
      <c r="G14" s="96">
        <v>12</v>
      </c>
      <c r="H14" s="100" t="s">
        <v>52</v>
      </c>
      <c r="I14" s="299" t="s">
        <v>309</v>
      </c>
      <c r="J14" s="97">
        <v>89</v>
      </c>
      <c r="K14" s="98">
        <f t="shared" si="0"/>
        <v>5.1601080246913575E-3</v>
      </c>
      <c r="L14" s="99"/>
      <c r="M14" s="149">
        <v>12</v>
      </c>
      <c r="N14" s="294" t="s">
        <v>76</v>
      </c>
      <c r="O14" s="295">
        <v>3.1944444444444449E-2</v>
      </c>
    </row>
    <row r="15" spans="1:15" x14ac:dyDescent="0.35">
      <c r="A15" s="106">
        <v>7</v>
      </c>
      <c r="B15" s="285" t="s">
        <v>79</v>
      </c>
      <c r="C15" s="107" t="str">
        <f t="shared" si="1"/>
        <v>00:40:27</v>
      </c>
      <c r="D15" s="108">
        <f t="shared" si="2"/>
        <v>86</v>
      </c>
      <c r="E15" s="109">
        <v>2</v>
      </c>
      <c r="F15" s="104"/>
      <c r="G15" s="96">
        <v>13</v>
      </c>
      <c r="H15" s="100" t="s">
        <v>54</v>
      </c>
      <c r="I15" s="299" t="s">
        <v>301</v>
      </c>
      <c r="J15" s="97">
        <v>88</v>
      </c>
      <c r="K15" s="98">
        <f t="shared" si="0"/>
        <v>5.2455983445566772E-3</v>
      </c>
      <c r="L15" s="99"/>
      <c r="M15" s="149">
        <v>13</v>
      </c>
      <c r="N15" s="294" t="s">
        <v>191</v>
      </c>
      <c r="O15" s="295">
        <v>3.2638888888888891E-2</v>
      </c>
    </row>
    <row r="16" spans="1:15" x14ac:dyDescent="0.35">
      <c r="A16" s="105">
        <v>1</v>
      </c>
      <c r="B16" s="91" t="s">
        <v>124</v>
      </c>
      <c r="C16" s="92" t="str">
        <f t="shared" si="1"/>
        <v>00:38:44</v>
      </c>
      <c r="D16" s="93">
        <f t="shared" si="2"/>
        <v>92</v>
      </c>
      <c r="E16" s="94">
        <v>3</v>
      </c>
      <c r="F16" s="95"/>
      <c r="G16" s="96">
        <v>14</v>
      </c>
      <c r="H16" s="100" t="s">
        <v>177</v>
      </c>
      <c r="I16" s="299">
        <v>2.7893518518518515E-2</v>
      </c>
      <c r="J16" s="97">
        <v>87</v>
      </c>
      <c r="K16" s="98">
        <f t="shared" si="0"/>
        <v>5.2828633557800214E-3</v>
      </c>
      <c r="L16" s="99"/>
      <c r="M16" s="149">
        <v>14</v>
      </c>
      <c r="N16" s="294" t="s">
        <v>73</v>
      </c>
      <c r="O16" s="295" t="s">
        <v>299</v>
      </c>
    </row>
    <row r="17" spans="1:15" x14ac:dyDescent="0.35">
      <c r="A17" s="96">
        <v>2</v>
      </c>
      <c r="B17" s="100" t="s">
        <v>267</v>
      </c>
      <c r="C17" s="101">
        <f t="shared" si="1"/>
        <v>2.7083333333333334E-2</v>
      </c>
      <c r="D17" s="102">
        <f t="shared" si="2"/>
        <v>90</v>
      </c>
      <c r="E17" s="103">
        <v>3</v>
      </c>
      <c r="F17" s="104"/>
      <c r="G17" s="96">
        <v>15</v>
      </c>
      <c r="H17" s="100" t="s">
        <v>79</v>
      </c>
      <c r="I17" s="299" t="s">
        <v>314</v>
      </c>
      <c r="J17" s="97">
        <v>86</v>
      </c>
      <c r="K17" s="98">
        <f t="shared" si="0"/>
        <v>5.3201283670033673E-3</v>
      </c>
      <c r="L17" s="99"/>
      <c r="M17" s="149">
        <v>15</v>
      </c>
      <c r="N17" s="294" t="s">
        <v>270</v>
      </c>
      <c r="O17" s="295" t="s">
        <v>283</v>
      </c>
    </row>
    <row r="18" spans="1:15" x14ac:dyDescent="0.35">
      <c r="A18" s="96">
        <v>3</v>
      </c>
      <c r="B18" s="100" t="s">
        <v>260</v>
      </c>
      <c r="C18" s="101" t="str">
        <f t="shared" si="1"/>
        <v>00:42:15</v>
      </c>
      <c r="D18" s="102">
        <f t="shared" si="2"/>
        <v>84</v>
      </c>
      <c r="E18" s="103">
        <v>3</v>
      </c>
      <c r="F18" s="104"/>
      <c r="G18" s="96">
        <v>16</v>
      </c>
      <c r="H18" s="100" t="s">
        <v>178</v>
      </c>
      <c r="I18" s="299">
        <v>2.9166666666666664E-2</v>
      </c>
      <c r="J18" s="97">
        <v>85</v>
      </c>
      <c r="K18" s="98">
        <f t="shared" si="0"/>
        <v>5.5239898989898981E-3</v>
      </c>
      <c r="L18" s="99"/>
      <c r="M18" s="149">
        <v>16</v>
      </c>
      <c r="N18" s="294" t="s">
        <v>86</v>
      </c>
      <c r="O18" s="295">
        <v>3.2870370370370376E-2</v>
      </c>
    </row>
    <row r="19" spans="1:15" x14ac:dyDescent="0.35">
      <c r="A19" s="96">
        <v>4</v>
      </c>
      <c r="B19" s="100" t="s">
        <v>178</v>
      </c>
      <c r="C19" s="101">
        <f t="shared" si="1"/>
        <v>2.9166666666666664E-2</v>
      </c>
      <c r="D19" s="102">
        <f t="shared" si="2"/>
        <v>85</v>
      </c>
      <c r="E19" s="103">
        <v>3</v>
      </c>
      <c r="F19" s="104"/>
      <c r="G19" s="96">
        <v>17</v>
      </c>
      <c r="H19" s="100" t="s">
        <v>260</v>
      </c>
      <c r="I19" s="299" t="s">
        <v>294</v>
      </c>
      <c r="J19" s="97">
        <v>84</v>
      </c>
      <c r="K19" s="98">
        <f t="shared" si="0"/>
        <v>5.5568707912457913E-3</v>
      </c>
      <c r="L19" s="99"/>
      <c r="M19" s="149">
        <v>17</v>
      </c>
      <c r="N19" s="294" t="s">
        <v>147</v>
      </c>
      <c r="O19" s="295" t="s">
        <v>293</v>
      </c>
    </row>
    <row r="20" spans="1:15" x14ac:dyDescent="0.35">
      <c r="A20" s="96">
        <v>5</v>
      </c>
      <c r="B20" s="100" t="s">
        <v>180</v>
      </c>
      <c r="C20" s="101" t="str">
        <f t="shared" si="1"/>
        <v>00:43:09</v>
      </c>
      <c r="D20" s="102">
        <f t="shared" si="2"/>
        <v>80</v>
      </c>
      <c r="E20" s="110">
        <v>3</v>
      </c>
      <c r="F20" s="111"/>
      <c r="G20" s="96">
        <v>18</v>
      </c>
      <c r="H20" s="100" t="s">
        <v>37</v>
      </c>
      <c r="I20" s="299" t="s">
        <v>304</v>
      </c>
      <c r="J20" s="97">
        <v>83</v>
      </c>
      <c r="K20" s="98">
        <f t="shared" si="0"/>
        <v>5.5809834455667782E-3</v>
      </c>
      <c r="L20" s="99"/>
      <c r="M20" s="149">
        <v>18</v>
      </c>
      <c r="N20" s="294" t="s">
        <v>57</v>
      </c>
      <c r="O20" s="295" t="s">
        <v>311</v>
      </c>
    </row>
    <row r="21" spans="1:15" x14ac:dyDescent="0.35">
      <c r="A21" s="96">
        <v>6</v>
      </c>
      <c r="B21" s="100" t="s">
        <v>179</v>
      </c>
      <c r="C21" s="101" t="str">
        <f t="shared" si="1"/>
        <v>00:43:29</v>
      </c>
      <c r="D21" s="102">
        <f t="shared" si="2"/>
        <v>79</v>
      </c>
      <c r="E21" s="110">
        <v>3</v>
      </c>
      <c r="F21" s="112"/>
      <c r="G21" s="96">
        <v>19</v>
      </c>
      <c r="H21" s="100" t="s">
        <v>66</v>
      </c>
      <c r="I21" s="299" t="s">
        <v>281</v>
      </c>
      <c r="J21" s="97">
        <v>82</v>
      </c>
      <c r="K21" s="98">
        <f t="shared" si="0"/>
        <v>5.605096099887766E-3</v>
      </c>
      <c r="L21" s="99"/>
      <c r="M21" s="149">
        <v>19</v>
      </c>
      <c r="N21" s="294" t="s">
        <v>51</v>
      </c>
      <c r="O21" s="295">
        <v>3.5763888888888887E-2</v>
      </c>
    </row>
    <row r="22" spans="1:15" ht="12.75" customHeight="1" x14ac:dyDescent="0.35">
      <c r="A22" s="96">
        <v>7</v>
      </c>
      <c r="B22" s="100" t="s">
        <v>123</v>
      </c>
      <c r="C22" s="101">
        <f t="shared" si="1"/>
        <v>2.9861111111111113E-2</v>
      </c>
      <c r="D22" s="102">
        <f t="shared" si="2"/>
        <v>81</v>
      </c>
      <c r="E22" s="110">
        <v>3</v>
      </c>
      <c r="F22" s="112"/>
      <c r="G22" s="96">
        <v>20</v>
      </c>
      <c r="H22" s="100" t="s">
        <v>123</v>
      </c>
      <c r="I22" s="299">
        <v>2.9861111111111113E-2</v>
      </c>
      <c r="J22" s="97">
        <v>81</v>
      </c>
      <c r="K22" s="98">
        <f t="shared" si="0"/>
        <v>5.6555134680134683E-3</v>
      </c>
      <c r="L22" s="99"/>
      <c r="M22" s="149">
        <v>20</v>
      </c>
      <c r="N22" s="294" t="s">
        <v>128</v>
      </c>
      <c r="O22" s="295" t="s">
        <v>300</v>
      </c>
    </row>
    <row r="23" spans="1:15" x14ac:dyDescent="0.35">
      <c r="A23" s="96">
        <v>8</v>
      </c>
      <c r="B23" s="100" t="s">
        <v>261</v>
      </c>
      <c r="C23" s="101" t="str">
        <f t="shared" si="1"/>
        <v>00:44:03</v>
      </c>
      <c r="D23" s="102">
        <f t="shared" si="2"/>
        <v>78</v>
      </c>
      <c r="E23" s="110">
        <v>3</v>
      </c>
      <c r="F23" s="112"/>
      <c r="G23" s="96">
        <v>21</v>
      </c>
      <c r="H23" s="100" t="s">
        <v>180</v>
      </c>
      <c r="I23" s="299" t="s">
        <v>290</v>
      </c>
      <c r="J23" s="97">
        <v>80</v>
      </c>
      <c r="K23" s="98">
        <f t="shared" si="0"/>
        <v>5.6752420033670025E-3</v>
      </c>
      <c r="L23" s="99"/>
      <c r="M23" s="149">
        <v>21</v>
      </c>
      <c r="N23" s="294" t="s">
        <v>55</v>
      </c>
      <c r="O23" s="295" t="s">
        <v>316</v>
      </c>
    </row>
    <row r="24" spans="1:15" x14ac:dyDescent="0.35">
      <c r="A24" s="96">
        <v>9</v>
      </c>
      <c r="B24" s="100" t="s">
        <v>98</v>
      </c>
      <c r="C24" s="101">
        <f t="shared" si="1"/>
        <v>3.078703703703704E-2</v>
      </c>
      <c r="D24" s="102">
        <f t="shared" si="2"/>
        <v>75</v>
      </c>
      <c r="E24" s="110">
        <v>3</v>
      </c>
      <c r="F24" s="112"/>
      <c r="G24" s="96">
        <v>22</v>
      </c>
      <c r="H24" s="100" t="s">
        <v>179</v>
      </c>
      <c r="I24" s="299" t="s">
        <v>282</v>
      </c>
      <c r="J24" s="97">
        <v>79</v>
      </c>
      <c r="K24" s="98">
        <f t="shared" si="0"/>
        <v>5.7190831930415261E-3</v>
      </c>
      <c r="L24" s="99"/>
      <c r="M24" s="149">
        <v>22</v>
      </c>
      <c r="N24" s="294" t="s">
        <v>67</v>
      </c>
      <c r="O24" s="295" t="s">
        <v>318</v>
      </c>
    </row>
    <row r="25" spans="1:15" x14ac:dyDescent="0.35">
      <c r="A25" s="106">
        <v>10</v>
      </c>
      <c r="B25" s="114" t="s">
        <v>86</v>
      </c>
      <c r="C25" s="107">
        <f t="shared" si="1"/>
        <v>3.2870370370370376E-2</v>
      </c>
      <c r="D25" s="108">
        <f t="shared" si="2"/>
        <v>63</v>
      </c>
      <c r="E25" s="115">
        <v>3</v>
      </c>
      <c r="F25" s="112"/>
      <c r="G25" s="96">
        <v>23</v>
      </c>
      <c r="H25" s="100" t="s">
        <v>261</v>
      </c>
      <c r="I25" s="299" t="s">
        <v>307</v>
      </c>
      <c r="J25" s="97">
        <v>78</v>
      </c>
      <c r="K25" s="98">
        <f t="shared" si="0"/>
        <v>5.7936132154882145E-3</v>
      </c>
      <c r="L25" s="99"/>
      <c r="M25" s="149">
        <v>23</v>
      </c>
      <c r="N25" s="294" t="s">
        <v>106</v>
      </c>
      <c r="O25" s="295" t="s">
        <v>315</v>
      </c>
    </row>
    <row r="26" spans="1:15" x14ac:dyDescent="0.35">
      <c r="A26" s="105">
        <v>1</v>
      </c>
      <c r="B26" s="91" t="s">
        <v>37</v>
      </c>
      <c r="C26" s="92" t="str">
        <f t="shared" si="1"/>
        <v>00:42:26</v>
      </c>
      <c r="D26" s="93">
        <f t="shared" si="2"/>
        <v>83</v>
      </c>
      <c r="E26" s="113">
        <v>4</v>
      </c>
      <c r="F26" s="112"/>
      <c r="G26" s="96">
        <v>24</v>
      </c>
      <c r="H26" s="100" t="s">
        <v>269</v>
      </c>
      <c r="I26" s="299" t="s">
        <v>296</v>
      </c>
      <c r="J26" s="97">
        <v>77</v>
      </c>
      <c r="K26" s="98">
        <f t="shared" si="0"/>
        <v>5.8067655723905726E-3</v>
      </c>
      <c r="L26" s="99"/>
      <c r="M26" s="149">
        <v>24</v>
      </c>
      <c r="N26" s="294" t="s">
        <v>68</v>
      </c>
      <c r="O26" s="295" t="s">
        <v>295</v>
      </c>
    </row>
    <row r="27" spans="1:15" x14ac:dyDescent="0.35">
      <c r="A27" s="96">
        <v>2</v>
      </c>
      <c r="B27" s="100" t="s">
        <v>66</v>
      </c>
      <c r="C27" s="101" t="str">
        <f t="shared" si="1"/>
        <v>00:42:37</v>
      </c>
      <c r="D27" s="102">
        <f t="shared" si="2"/>
        <v>82</v>
      </c>
      <c r="E27" s="110">
        <v>4</v>
      </c>
      <c r="F27" s="112"/>
      <c r="G27" s="96">
        <v>25</v>
      </c>
      <c r="H27" s="100" t="s">
        <v>325</v>
      </c>
      <c r="I27" s="299" t="s">
        <v>234</v>
      </c>
      <c r="J27" s="97">
        <v>76</v>
      </c>
      <c r="K27" s="98">
        <f t="shared" si="0"/>
        <v>5.8177258698092022E-3</v>
      </c>
      <c r="L27" s="99"/>
      <c r="M27" s="149">
        <v>25</v>
      </c>
      <c r="N27" s="294" t="s">
        <v>182</v>
      </c>
      <c r="O27" s="295" t="s">
        <v>321</v>
      </c>
    </row>
    <row r="28" spans="1:15" x14ac:dyDescent="0.35">
      <c r="A28" s="100">
        <v>3</v>
      </c>
      <c r="B28" s="100" t="s">
        <v>269</v>
      </c>
      <c r="C28" s="101" t="str">
        <f t="shared" si="1"/>
        <v>00:44:09</v>
      </c>
      <c r="D28" s="102">
        <f t="shared" si="2"/>
        <v>77</v>
      </c>
      <c r="E28" s="110">
        <v>4</v>
      </c>
      <c r="F28" s="112"/>
      <c r="G28" s="96">
        <v>26</v>
      </c>
      <c r="H28" s="100" t="s">
        <v>98</v>
      </c>
      <c r="I28" s="299">
        <v>3.078703703703704E-2</v>
      </c>
      <c r="J28" s="97">
        <v>75</v>
      </c>
      <c r="K28" s="98">
        <f t="shared" si="0"/>
        <v>5.8308782267115604E-3</v>
      </c>
      <c r="L28" s="99"/>
      <c r="M28" s="149">
        <v>26</v>
      </c>
      <c r="N28" s="294" t="s">
        <v>22</v>
      </c>
      <c r="O28" s="295" t="s">
        <v>306</v>
      </c>
    </row>
    <row r="29" spans="1:15" x14ac:dyDescent="0.35">
      <c r="A29" s="96">
        <v>4</v>
      </c>
      <c r="B29" s="100" t="s">
        <v>19</v>
      </c>
      <c r="C29" s="101" t="str">
        <f t="shared" si="1"/>
        <v>00:44:57</v>
      </c>
      <c r="D29" s="102">
        <f t="shared" si="2"/>
        <v>74</v>
      </c>
      <c r="E29" s="110">
        <v>4</v>
      </c>
      <c r="F29" s="112"/>
      <c r="G29" s="96">
        <v>27</v>
      </c>
      <c r="H29" s="100" t="s">
        <v>19</v>
      </c>
      <c r="I29" s="299" t="s">
        <v>292</v>
      </c>
      <c r="J29" s="97">
        <v>74</v>
      </c>
      <c r="K29" s="98">
        <f t="shared" si="0"/>
        <v>5.9119844276094282E-3</v>
      </c>
      <c r="L29" s="99"/>
      <c r="M29" s="149">
        <v>27</v>
      </c>
      <c r="N29" s="294" t="s">
        <v>25</v>
      </c>
      <c r="O29" s="295">
        <v>3.9351851851851853E-2</v>
      </c>
    </row>
    <row r="30" spans="1:15" x14ac:dyDescent="0.35">
      <c r="A30" s="96">
        <v>5</v>
      </c>
      <c r="B30" s="100" t="s">
        <v>169</v>
      </c>
      <c r="C30" s="101" t="str">
        <f t="shared" si="1"/>
        <v>00:45:27</v>
      </c>
      <c r="D30" s="102">
        <f t="shared" si="2"/>
        <v>71</v>
      </c>
      <c r="E30" s="110">
        <v>4</v>
      </c>
      <c r="F30" s="112"/>
      <c r="G30" s="96">
        <v>28</v>
      </c>
      <c r="H30" s="100" t="s">
        <v>163</v>
      </c>
      <c r="I30" s="299">
        <v>3.125E-2</v>
      </c>
      <c r="J30" s="97">
        <v>73</v>
      </c>
      <c r="K30" s="98">
        <f t="shared" si="0"/>
        <v>5.918560606060606E-3</v>
      </c>
      <c r="L30" s="99"/>
      <c r="M30" s="155">
        <v>28</v>
      </c>
      <c r="N30" s="294" t="s">
        <v>48</v>
      </c>
      <c r="O30" s="295" t="s">
        <v>320</v>
      </c>
    </row>
    <row r="31" spans="1:15" x14ac:dyDescent="0.35">
      <c r="A31" s="100">
        <v>6</v>
      </c>
      <c r="B31" s="100" t="s">
        <v>23</v>
      </c>
      <c r="C31" s="101" t="str">
        <f t="shared" si="1"/>
        <v>00:45:33</v>
      </c>
      <c r="D31" s="102">
        <f t="shared" si="2"/>
        <v>70</v>
      </c>
      <c r="E31" s="110">
        <v>4</v>
      </c>
      <c r="F31" s="111"/>
      <c r="G31" s="96">
        <v>29</v>
      </c>
      <c r="H31" s="100" t="s">
        <v>84</v>
      </c>
      <c r="I31" s="299" t="s">
        <v>317</v>
      </c>
      <c r="J31" s="97">
        <v>72</v>
      </c>
      <c r="K31" s="98">
        <f t="shared" si="0"/>
        <v>5.9207526655443319E-3</v>
      </c>
      <c r="L31" s="99"/>
      <c r="M31" s="155">
        <v>29</v>
      </c>
      <c r="N31" s="296" t="s">
        <v>24</v>
      </c>
      <c r="O31" s="297" t="s">
        <v>305</v>
      </c>
    </row>
    <row r="32" spans="1:15" x14ac:dyDescent="0.35">
      <c r="A32" s="96">
        <v>7</v>
      </c>
      <c r="B32" s="100" t="s">
        <v>11</v>
      </c>
      <c r="C32" s="101" t="str">
        <f t="shared" si="1"/>
        <v>00:45:56</v>
      </c>
      <c r="D32" s="102">
        <f t="shared" si="2"/>
        <v>69</v>
      </c>
      <c r="E32" s="110">
        <v>4</v>
      </c>
      <c r="F32" s="174"/>
      <c r="G32" s="96">
        <v>30</v>
      </c>
      <c r="H32" s="100" t="s">
        <v>169</v>
      </c>
      <c r="I32" s="299" t="s">
        <v>288</v>
      </c>
      <c r="J32" s="97">
        <v>71</v>
      </c>
      <c r="K32" s="98">
        <f t="shared" si="0"/>
        <v>5.977746212121212E-3</v>
      </c>
      <c r="L32" s="99"/>
    </row>
    <row r="33" spans="1:11" x14ac:dyDescent="0.35">
      <c r="A33" s="96">
        <v>8</v>
      </c>
      <c r="B33" s="100" t="s">
        <v>56</v>
      </c>
      <c r="C33" s="101" t="str">
        <f t="shared" si="1"/>
        <v>00:46:43</v>
      </c>
      <c r="D33" s="102">
        <f t="shared" si="2"/>
        <v>67</v>
      </c>
      <c r="E33" s="110">
        <v>4</v>
      </c>
      <c r="G33" s="96">
        <v>31</v>
      </c>
      <c r="H33" s="100" t="s">
        <v>23</v>
      </c>
      <c r="I33" s="299" t="s">
        <v>297</v>
      </c>
      <c r="J33" s="97">
        <v>70</v>
      </c>
      <c r="K33" s="98">
        <f t="shared" si="0"/>
        <v>5.9908985690235684E-3</v>
      </c>
    </row>
    <row r="34" spans="1:11" x14ac:dyDescent="0.35">
      <c r="A34" s="90">
        <v>9</v>
      </c>
      <c r="B34" s="100" t="s">
        <v>325</v>
      </c>
      <c r="C34" s="101" t="str">
        <f t="shared" si="1"/>
        <v>00:44:14</v>
      </c>
      <c r="D34" s="102">
        <f t="shared" si="2"/>
        <v>76</v>
      </c>
      <c r="E34" s="110">
        <v>4</v>
      </c>
      <c r="G34" s="96">
        <v>32</v>
      </c>
      <c r="H34" s="100" t="s">
        <v>11</v>
      </c>
      <c r="I34" s="299" t="s">
        <v>284</v>
      </c>
      <c r="J34" s="97">
        <v>69</v>
      </c>
      <c r="K34" s="98">
        <f t="shared" si="0"/>
        <v>6.0413159371492699E-3</v>
      </c>
    </row>
    <row r="35" spans="1:11" x14ac:dyDescent="0.35">
      <c r="A35" s="96">
        <v>10</v>
      </c>
      <c r="B35" s="100" t="s">
        <v>75</v>
      </c>
      <c r="C35" s="101" t="str">
        <f t="shared" ref="C35:C57" si="3">VLOOKUP($B35,$H$2:$J$58,2,FALSE)</f>
        <v>00:47:27</v>
      </c>
      <c r="D35" s="102">
        <f t="shared" ref="D35:D57" si="4">VLOOKUP($B35,$H$2:$J$58,3,FALSE)</f>
        <v>62</v>
      </c>
      <c r="E35" s="110">
        <v>4</v>
      </c>
      <c r="G35" s="96">
        <v>33</v>
      </c>
      <c r="H35" s="100" t="s">
        <v>76</v>
      </c>
      <c r="I35" s="299">
        <v>3.1944444444444449E-2</v>
      </c>
      <c r="J35" s="97">
        <v>68</v>
      </c>
      <c r="K35" s="98">
        <f t="shared" si="0"/>
        <v>6.0500841750841753E-3</v>
      </c>
    </row>
    <row r="36" spans="1:11" x14ac:dyDescent="0.35">
      <c r="A36" s="96">
        <v>11</v>
      </c>
      <c r="B36" s="100" t="s">
        <v>191</v>
      </c>
      <c r="C36" s="101">
        <f t="shared" si="3"/>
        <v>3.2638888888888891E-2</v>
      </c>
      <c r="D36" s="102">
        <f t="shared" si="4"/>
        <v>66</v>
      </c>
      <c r="E36" s="110">
        <v>4</v>
      </c>
      <c r="G36" s="96">
        <v>34</v>
      </c>
      <c r="H36" s="100" t="s">
        <v>56</v>
      </c>
      <c r="I36" s="299" t="s">
        <v>313</v>
      </c>
      <c r="J36" s="97">
        <v>67</v>
      </c>
      <c r="K36" s="98">
        <f t="shared" si="0"/>
        <v>6.1443427328843996E-3</v>
      </c>
    </row>
    <row r="37" spans="1:11" x14ac:dyDescent="0.35">
      <c r="A37" s="106">
        <v>12</v>
      </c>
      <c r="B37" s="114" t="s">
        <v>51</v>
      </c>
      <c r="C37" s="107">
        <f t="shared" si="3"/>
        <v>3.5763888888888887E-2</v>
      </c>
      <c r="D37" s="108">
        <f t="shared" si="4"/>
        <v>56</v>
      </c>
      <c r="E37" s="115">
        <v>4</v>
      </c>
      <c r="G37" s="96">
        <v>35</v>
      </c>
      <c r="H37" s="100" t="s">
        <v>191</v>
      </c>
      <c r="I37" s="299">
        <v>3.2638888888888891E-2</v>
      </c>
      <c r="J37" s="97">
        <v>66</v>
      </c>
      <c r="K37" s="98">
        <f t="shared" si="0"/>
        <v>6.1816077441077446E-3</v>
      </c>
    </row>
    <row r="38" spans="1:11" x14ac:dyDescent="0.35">
      <c r="A38" s="105">
        <v>1</v>
      </c>
      <c r="B38" s="91" t="s">
        <v>163</v>
      </c>
      <c r="C38" s="92">
        <f>VLOOKUP($B38,$H$2:$J$58,2,FALSE)</f>
        <v>3.125E-2</v>
      </c>
      <c r="D38" s="93">
        <f>VLOOKUP($B38,$H$2:$J$58,3,FALSE)</f>
        <v>73</v>
      </c>
      <c r="E38" s="113">
        <v>5</v>
      </c>
      <c r="G38" s="96">
        <v>36</v>
      </c>
      <c r="H38" s="100" t="s">
        <v>73</v>
      </c>
      <c r="I38" s="299" t="s">
        <v>299</v>
      </c>
      <c r="J38" s="97">
        <v>65</v>
      </c>
      <c r="K38" s="98">
        <f t="shared" si="0"/>
        <v>6.1947601010101001E-3</v>
      </c>
    </row>
    <row r="39" spans="1:11" x14ac:dyDescent="0.35">
      <c r="A39" s="96">
        <v>2</v>
      </c>
      <c r="B39" s="100" t="s">
        <v>84</v>
      </c>
      <c r="C39" s="101" t="str">
        <f>VLOOKUP($B39,$H$2:$J$58,2,FALSE)</f>
        <v>00:45:01</v>
      </c>
      <c r="D39" s="102">
        <f>VLOOKUP($B39,$H$2:$J$58,3,FALSE)</f>
        <v>72</v>
      </c>
      <c r="E39" s="110">
        <v>5</v>
      </c>
      <c r="G39" s="96">
        <v>37</v>
      </c>
      <c r="H39" s="100" t="s">
        <v>270</v>
      </c>
      <c r="I39" s="299" t="s">
        <v>283</v>
      </c>
      <c r="J39" s="97">
        <v>64</v>
      </c>
      <c r="K39" s="98">
        <f t="shared" si="0"/>
        <v>6.2210648148148147E-3</v>
      </c>
    </row>
    <row r="40" spans="1:11" x14ac:dyDescent="0.35">
      <c r="A40" s="96">
        <v>3</v>
      </c>
      <c r="B40" s="100" t="s">
        <v>73</v>
      </c>
      <c r="C40" s="101" t="str">
        <f>VLOOKUP($B40,$H$2:$J$58,2,FALSE)</f>
        <v>00:47:06</v>
      </c>
      <c r="D40" s="102">
        <f>VLOOKUP($B40,$H$2:$J$58,3,FALSE)</f>
        <v>65</v>
      </c>
      <c r="E40" s="110">
        <v>5</v>
      </c>
      <c r="G40" s="96">
        <v>38</v>
      </c>
      <c r="H40" s="100" t="s">
        <v>86</v>
      </c>
      <c r="I40" s="299">
        <v>3.2870370370370376E-2</v>
      </c>
      <c r="J40" s="97">
        <v>63</v>
      </c>
      <c r="K40" s="98">
        <f t="shared" si="0"/>
        <v>6.2254489337822683E-3</v>
      </c>
    </row>
    <row r="41" spans="1:11" x14ac:dyDescent="0.35">
      <c r="A41" s="96">
        <v>4</v>
      </c>
      <c r="B41" s="100" t="s">
        <v>270</v>
      </c>
      <c r="C41" s="101" t="str">
        <f>VLOOKUP($B41,$H$2:$J$58,2,FALSE)</f>
        <v>00:47:18</v>
      </c>
      <c r="D41" s="102">
        <f>VLOOKUP($B41,$H$2:$J$58,3,FALSE)</f>
        <v>64</v>
      </c>
      <c r="E41" s="110">
        <v>5</v>
      </c>
      <c r="G41" s="96">
        <v>39</v>
      </c>
      <c r="H41" s="100" t="s">
        <v>75</v>
      </c>
      <c r="I41" s="299" t="s">
        <v>312</v>
      </c>
      <c r="J41" s="97">
        <v>62</v>
      </c>
      <c r="K41" s="98">
        <f t="shared" si="0"/>
        <v>6.2407933501683506E-3</v>
      </c>
    </row>
    <row r="42" spans="1:11" x14ac:dyDescent="0.35">
      <c r="A42" s="96">
        <v>5</v>
      </c>
      <c r="B42" s="100" t="s">
        <v>57</v>
      </c>
      <c r="C42" s="101" t="str">
        <f t="shared" si="3"/>
        <v>00:47:33</v>
      </c>
      <c r="D42" s="102">
        <f t="shared" si="4"/>
        <v>60</v>
      </c>
      <c r="E42" s="110">
        <v>5</v>
      </c>
      <c r="G42" s="96">
        <v>40</v>
      </c>
      <c r="H42" s="100" t="s">
        <v>147</v>
      </c>
      <c r="I42" s="299" t="s">
        <v>293</v>
      </c>
      <c r="J42" s="97">
        <v>61</v>
      </c>
      <c r="K42" s="98">
        <f t="shared" si="0"/>
        <v>6.2495615881032543E-3</v>
      </c>
    </row>
    <row r="43" spans="1:11" x14ac:dyDescent="0.35">
      <c r="A43" s="96">
        <v>6</v>
      </c>
      <c r="B43" s="100" t="s">
        <v>140</v>
      </c>
      <c r="C43" s="101" t="str">
        <f t="shared" si="3"/>
        <v>00:48:06</v>
      </c>
      <c r="D43" s="102">
        <f t="shared" si="4"/>
        <v>59</v>
      </c>
      <c r="E43" s="110">
        <v>5</v>
      </c>
      <c r="G43" s="96">
        <v>41</v>
      </c>
      <c r="H43" s="100" t="s">
        <v>57</v>
      </c>
      <c r="I43" s="299" t="s">
        <v>311</v>
      </c>
      <c r="J43" s="97">
        <v>60</v>
      </c>
      <c r="K43" s="98">
        <f t="shared" si="0"/>
        <v>6.253945707070707E-3</v>
      </c>
    </row>
    <row r="44" spans="1:11" x14ac:dyDescent="0.35">
      <c r="A44" s="96">
        <v>7</v>
      </c>
      <c r="B44" s="100" t="s">
        <v>83</v>
      </c>
      <c r="C44" s="101" t="str">
        <f t="shared" si="3"/>
        <v>00:51:23</v>
      </c>
      <c r="D44" s="102">
        <f t="shared" si="4"/>
        <v>57</v>
      </c>
      <c r="E44" s="110">
        <v>5</v>
      </c>
      <c r="G44" s="96">
        <v>42</v>
      </c>
      <c r="H44" s="100" t="s">
        <v>140</v>
      </c>
      <c r="I44" s="299" t="s">
        <v>310</v>
      </c>
      <c r="J44" s="97">
        <v>59</v>
      </c>
      <c r="K44" s="98">
        <f t="shared" si="0"/>
        <v>6.3262836700336694E-3</v>
      </c>
    </row>
    <row r="45" spans="1:11" x14ac:dyDescent="0.35">
      <c r="A45" s="96">
        <v>8</v>
      </c>
      <c r="B45" s="100" t="s">
        <v>128</v>
      </c>
      <c r="C45" s="101" t="str">
        <f t="shared" si="3"/>
        <v>00:52:01</v>
      </c>
      <c r="D45" s="102">
        <f t="shared" si="4"/>
        <v>54</v>
      </c>
      <c r="E45" s="110">
        <v>5</v>
      </c>
      <c r="G45" s="96">
        <v>43</v>
      </c>
      <c r="H45" s="100" t="s">
        <v>12</v>
      </c>
      <c r="I45" s="299" t="s">
        <v>298</v>
      </c>
      <c r="J45" s="97">
        <v>58</v>
      </c>
      <c r="K45" s="98">
        <f t="shared" si="0"/>
        <v>6.6134434624017958E-3</v>
      </c>
    </row>
    <row r="46" spans="1:11" x14ac:dyDescent="0.35">
      <c r="A46" s="106">
        <v>9</v>
      </c>
      <c r="B46" s="114" t="s">
        <v>106</v>
      </c>
      <c r="C46" s="107" t="str">
        <f t="shared" si="3"/>
        <v>00:53:25</v>
      </c>
      <c r="D46" s="108">
        <f t="shared" si="4"/>
        <v>51</v>
      </c>
      <c r="E46" s="115">
        <v>5</v>
      </c>
      <c r="G46" s="96">
        <v>44</v>
      </c>
      <c r="H46" s="100" t="s">
        <v>83</v>
      </c>
      <c r="I46" s="299" t="s">
        <v>308</v>
      </c>
      <c r="J46" s="97">
        <v>57</v>
      </c>
      <c r="K46" s="98">
        <f t="shared" si="0"/>
        <v>6.7581193883277215E-3</v>
      </c>
    </row>
    <row r="47" spans="1:11" x14ac:dyDescent="0.35">
      <c r="A47" s="105">
        <v>1</v>
      </c>
      <c r="B47" s="91" t="s">
        <v>147</v>
      </c>
      <c r="C47" s="92" t="str">
        <f t="shared" si="3"/>
        <v>00:47:31</v>
      </c>
      <c r="D47" s="93">
        <f t="shared" si="4"/>
        <v>61</v>
      </c>
      <c r="E47" s="113">
        <v>6</v>
      </c>
      <c r="G47" s="96">
        <v>45</v>
      </c>
      <c r="H47" s="100" t="s">
        <v>51</v>
      </c>
      <c r="I47" s="299">
        <v>3.5763888888888887E-2</v>
      </c>
      <c r="J47" s="97">
        <v>56</v>
      </c>
      <c r="K47" s="98">
        <f t="shared" si="0"/>
        <v>6.7734638047138038E-3</v>
      </c>
    </row>
    <row r="48" spans="1:11" x14ac:dyDescent="0.35">
      <c r="A48" s="96">
        <v>2</v>
      </c>
      <c r="B48" s="100" t="s">
        <v>12</v>
      </c>
      <c r="C48" s="101" t="str">
        <f t="shared" si="3"/>
        <v>00:50:17</v>
      </c>
      <c r="D48" s="102">
        <f t="shared" si="4"/>
        <v>58</v>
      </c>
      <c r="E48" s="110">
        <v>6</v>
      </c>
      <c r="G48" s="96">
        <v>46</v>
      </c>
      <c r="H48" s="100" t="s">
        <v>55</v>
      </c>
      <c r="I48" s="299">
        <v>3.6111111111111115E-2</v>
      </c>
      <c r="J48" s="97">
        <v>55</v>
      </c>
      <c r="K48" s="98">
        <f t="shared" si="0"/>
        <v>6.8392255892255893E-3</v>
      </c>
    </row>
    <row r="49" spans="1:11" x14ac:dyDescent="0.35">
      <c r="A49" s="96">
        <v>3</v>
      </c>
      <c r="B49" s="100" t="s">
        <v>55</v>
      </c>
      <c r="C49" s="101">
        <f t="shared" si="3"/>
        <v>3.6111111111111115E-2</v>
      </c>
      <c r="D49" s="102">
        <f t="shared" si="4"/>
        <v>55</v>
      </c>
      <c r="E49" s="110">
        <v>6</v>
      </c>
      <c r="G49" s="96">
        <v>47</v>
      </c>
      <c r="H49" s="100" t="s">
        <v>128</v>
      </c>
      <c r="I49" s="299" t="s">
        <v>300</v>
      </c>
      <c r="J49" s="97">
        <v>54</v>
      </c>
      <c r="K49" s="98">
        <f t="shared" si="0"/>
        <v>6.8414176487093144E-3</v>
      </c>
    </row>
    <row r="50" spans="1:11" x14ac:dyDescent="0.35">
      <c r="A50" s="96">
        <v>4</v>
      </c>
      <c r="B50" s="100" t="s">
        <v>100</v>
      </c>
      <c r="C50" s="101" t="str">
        <f t="shared" si="3"/>
        <v>00:53:05</v>
      </c>
      <c r="D50" s="102">
        <f t="shared" si="4"/>
        <v>52</v>
      </c>
      <c r="E50" s="110">
        <v>6</v>
      </c>
      <c r="G50" s="96">
        <v>48</v>
      </c>
      <c r="H50" s="100" t="s">
        <v>67</v>
      </c>
      <c r="I50" s="299" t="s">
        <v>318</v>
      </c>
      <c r="J50" s="97">
        <v>53</v>
      </c>
      <c r="K50" s="98">
        <f t="shared" si="0"/>
        <v>6.9575968013468005E-3</v>
      </c>
    </row>
    <row r="51" spans="1:11" x14ac:dyDescent="0.35">
      <c r="A51" s="96">
        <v>5</v>
      </c>
      <c r="B51" s="100" t="s">
        <v>182</v>
      </c>
      <c r="C51" s="101" t="str">
        <f t="shared" si="3"/>
        <v>00:55:22</v>
      </c>
      <c r="D51" s="102">
        <f t="shared" si="4"/>
        <v>49</v>
      </c>
      <c r="E51" s="110">
        <v>6</v>
      </c>
      <c r="G51" s="96">
        <v>49</v>
      </c>
      <c r="H51" s="100" t="s">
        <v>100</v>
      </c>
      <c r="I51" s="299" t="s">
        <v>319</v>
      </c>
      <c r="J51" s="97">
        <v>52</v>
      </c>
      <c r="K51" s="98">
        <f t="shared" si="0"/>
        <v>6.98170945566779E-3</v>
      </c>
    </row>
    <row r="52" spans="1:11" x14ac:dyDescent="0.35">
      <c r="A52" s="96">
        <v>6</v>
      </c>
      <c r="B52" s="100" t="s">
        <v>22</v>
      </c>
      <c r="C52" s="101" t="str">
        <f t="shared" si="3"/>
        <v>00:55:54</v>
      </c>
      <c r="D52" s="102">
        <f t="shared" si="4"/>
        <v>48</v>
      </c>
      <c r="E52" s="110">
        <v>6</v>
      </c>
      <c r="G52" s="96">
        <v>50</v>
      </c>
      <c r="H52" s="100" t="s">
        <v>106</v>
      </c>
      <c r="I52" s="299" t="s">
        <v>315</v>
      </c>
      <c r="J52" s="97">
        <v>51</v>
      </c>
      <c r="K52" s="98">
        <f t="shared" si="0"/>
        <v>7.025550645342311E-3</v>
      </c>
    </row>
    <row r="53" spans="1:11" x14ac:dyDescent="0.35">
      <c r="A53" s="106">
        <v>7</v>
      </c>
      <c r="B53" s="114" t="s">
        <v>25</v>
      </c>
      <c r="C53" s="107">
        <f t="shared" si="3"/>
        <v>3.9351851851851853E-2</v>
      </c>
      <c r="D53" s="108">
        <f t="shared" si="4"/>
        <v>47</v>
      </c>
      <c r="E53" s="115">
        <v>6</v>
      </c>
      <c r="G53" s="96">
        <v>51</v>
      </c>
      <c r="H53" s="100" t="s">
        <v>68</v>
      </c>
      <c r="I53" s="299" t="s">
        <v>295</v>
      </c>
      <c r="J53" s="97">
        <v>50</v>
      </c>
      <c r="K53" s="98">
        <f t="shared" si="0"/>
        <v>7.2666771885521878E-3</v>
      </c>
    </row>
    <row r="54" spans="1:11" x14ac:dyDescent="0.35">
      <c r="A54" s="105">
        <v>1</v>
      </c>
      <c r="B54" s="91" t="s">
        <v>76</v>
      </c>
      <c r="C54" s="92">
        <f t="shared" si="3"/>
        <v>3.1944444444444449E-2</v>
      </c>
      <c r="D54" s="93">
        <f t="shared" si="4"/>
        <v>68</v>
      </c>
      <c r="E54" s="113">
        <v>7</v>
      </c>
      <c r="G54" s="96">
        <v>52</v>
      </c>
      <c r="H54" s="100" t="s">
        <v>182</v>
      </c>
      <c r="I54" s="299" t="s">
        <v>321</v>
      </c>
      <c r="J54" s="97">
        <v>49</v>
      </c>
      <c r="K54" s="98">
        <f t="shared" si="0"/>
        <v>7.282021604938271E-3</v>
      </c>
    </row>
    <row r="55" spans="1:11" x14ac:dyDescent="0.35">
      <c r="A55" s="96">
        <v>2</v>
      </c>
      <c r="B55" s="100" t="s">
        <v>67</v>
      </c>
      <c r="C55" s="101" t="str">
        <f t="shared" si="3"/>
        <v>00:52:54</v>
      </c>
      <c r="D55" s="102">
        <f t="shared" si="4"/>
        <v>53</v>
      </c>
      <c r="E55" s="110">
        <v>7</v>
      </c>
      <c r="G55" s="96">
        <v>53</v>
      </c>
      <c r="H55" s="100" t="s">
        <v>22</v>
      </c>
      <c r="I55" s="299" t="s">
        <v>306</v>
      </c>
      <c r="J55" s="97">
        <v>48</v>
      </c>
      <c r="K55" s="98">
        <f t="shared" si="0"/>
        <v>7.3521675084175075E-3</v>
      </c>
    </row>
    <row r="56" spans="1:11" x14ac:dyDescent="0.35">
      <c r="A56" s="96">
        <v>3</v>
      </c>
      <c r="B56" s="100" t="s">
        <v>68</v>
      </c>
      <c r="C56" s="101" t="str">
        <f t="shared" si="3"/>
        <v>00:55:15</v>
      </c>
      <c r="D56" s="102">
        <f t="shared" si="4"/>
        <v>50</v>
      </c>
      <c r="E56" s="110">
        <v>7</v>
      </c>
      <c r="G56" s="96">
        <v>54</v>
      </c>
      <c r="H56" s="100" t="s">
        <v>25</v>
      </c>
      <c r="I56" s="299">
        <v>3.9351851851851853E-2</v>
      </c>
      <c r="J56" s="97">
        <v>47</v>
      </c>
      <c r="K56" s="98">
        <f t="shared" si="0"/>
        <v>7.4530022446689112E-3</v>
      </c>
    </row>
    <row r="57" spans="1:11" x14ac:dyDescent="0.35">
      <c r="A57" s="96">
        <v>4</v>
      </c>
      <c r="B57" s="100" t="s">
        <v>71</v>
      </c>
      <c r="C57" s="101">
        <f t="shared" si="3"/>
        <v>4.0162037037037038E-2</v>
      </c>
      <c r="D57" s="102">
        <f t="shared" si="4"/>
        <v>46</v>
      </c>
      <c r="E57" s="110">
        <v>7</v>
      </c>
      <c r="G57" s="96">
        <v>55</v>
      </c>
      <c r="H57" s="100" t="s">
        <v>71</v>
      </c>
      <c r="I57" s="299">
        <v>4.0162037037037038E-2</v>
      </c>
      <c r="J57" s="97">
        <v>46</v>
      </c>
      <c r="K57" s="98">
        <f t="shared" si="0"/>
        <v>7.6064464085297415E-3</v>
      </c>
    </row>
    <row r="58" spans="1:11" x14ac:dyDescent="0.35">
      <c r="A58" s="106">
        <v>5</v>
      </c>
      <c r="B58" s="114" t="s">
        <v>24</v>
      </c>
      <c r="C58" s="107">
        <f>VLOOKUP($B58,$H$2:$J$60,2,FALSE)</f>
        <v>4.2557870370370371E-2</v>
      </c>
      <c r="D58" s="108">
        <f>VLOOKUP($B58,$H$2:$J$60,3,FALSE)</f>
        <v>44</v>
      </c>
      <c r="E58" s="115">
        <v>7</v>
      </c>
      <c r="G58" s="96">
        <v>56</v>
      </c>
      <c r="H58" s="100" t="s">
        <v>48</v>
      </c>
      <c r="I58" s="299">
        <v>4.252314814814815E-2</v>
      </c>
      <c r="J58" s="97">
        <v>45</v>
      </c>
      <c r="K58" s="98">
        <f t="shared" si="0"/>
        <v>8.0536265432098759E-3</v>
      </c>
    </row>
    <row r="59" spans="1:11" x14ac:dyDescent="0.35">
      <c r="A59" s="286">
        <v>1</v>
      </c>
      <c r="B59" s="79" t="s">
        <v>48</v>
      </c>
      <c r="C59" s="287">
        <f>VLOOKUP($B59,$H$2:$J$58,2,FALSE)</f>
        <v>4.252314814814815E-2</v>
      </c>
      <c r="D59" s="288">
        <f>VLOOKUP($B59,$H$2:$J$58,3,FALSE)</f>
        <v>45</v>
      </c>
      <c r="E59" s="289">
        <v>8</v>
      </c>
      <c r="G59" s="106">
        <v>57</v>
      </c>
      <c r="H59" s="114" t="s">
        <v>24</v>
      </c>
      <c r="I59" s="300">
        <v>4.2557870370370371E-2</v>
      </c>
      <c r="J59" s="127">
        <v>44</v>
      </c>
      <c r="K59" s="98">
        <f t="shared" si="0"/>
        <v>8.0602027216610545E-3</v>
      </c>
    </row>
    <row r="60" spans="1:11" x14ac:dyDescent="0.35">
      <c r="H60" s="1" t="s">
        <v>58</v>
      </c>
      <c r="I60" s="130" t="s">
        <v>326</v>
      </c>
    </row>
  </sheetData>
  <sortState xmlns:xlrd2="http://schemas.microsoft.com/office/spreadsheetml/2017/richdata2" ref="N3:O31">
    <sortCondition ref="O3:O31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0C46-43EE-4EC4-8799-ACB0FBEA0BB4}">
  <dimension ref="A1:R48"/>
  <sheetViews>
    <sheetView showGridLines="0" zoomScaleNormal="100" workbookViewId="0">
      <selection sqref="A1:E1"/>
    </sheetView>
  </sheetViews>
  <sheetFormatPr defaultColWidth="13.5859375" defaultRowHeight="11.35" x14ac:dyDescent="0.35"/>
  <cols>
    <col min="1" max="1" width="4.46875" style="90" customWidth="1"/>
    <col min="2" max="2" width="19.52734375" style="1" bestFit="1" customWidth="1"/>
    <col min="3" max="3" width="10.234375" style="118" customWidth="1"/>
    <col min="4" max="4" width="6.17578125" style="90" bestFit="1" customWidth="1"/>
    <col min="5" max="5" width="3.41015625" style="116" bestFit="1" customWidth="1"/>
    <col min="6" max="6" width="2.41015625" style="116" customWidth="1"/>
    <col min="7" max="7" width="5.41015625" style="90" bestFit="1" customWidth="1"/>
    <col min="8" max="8" width="18" style="1" bestFit="1" customWidth="1"/>
    <col min="9" max="9" width="7.8203125" style="130" bestFit="1" customWidth="1"/>
    <col min="10" max="10" width="6.17578125" style="90" bestFit="1" customWidth="1"/>
    <col min="11" max="11" width="8.05859375" style="120" customWidth="1"/>
    <col min="12" max="12" width="1.29296875" style="120" customWidth="1"/>
    <col min="13" max="13" width="3.9375" style="1" bestFit="1" customWidth="1"/>
    <col min="14" max="14" width="18.17578125" style="1" bestFit="1" customWidth="1"/>
    <col min="15" max="15" width="7.8203125" style="1" bestFit="1" customWidth="1"/>
    <col min="16" max="16" width="1.234375" style="1" customWidth="1"/>
    <col min="17" max="17" width="18.17578125" style="1" bestFit="1" customWidth="1"/>
    <col min="18" max="18" width="7.8203125" style="1" bestFit="1" customWidth="1"/>
    <col min="19" max="19" width="1.52734375" style="1" bestFit="1" customWidth="1"/>
    <col min="20" max="16384" width="13.5859375" style="1"/>
  </cols>
  <sheetData>
    <row r="1" spans="1:18" s="78" customFormat="1" ht="19.5" customHeight="1" x14ac:dyDescent="0.4">
      <c r="A1" s="331" t="s">
        <v>372</v>
      </c>
      <c r="B1" s="332"/>
      <c r="C1" s="332"/>
      <c r="D1" s="332"/>
      <c r="E1" s="332"/>
      <c r="F1" s="75"/>
      <c r="G1" s="76">
        <v>6.2</v>
      </c>
      <c r="H1" s="77" t="s">
        <v>152</v>
      </c>
      <c r="I1" s="129"/>
      <c r="J1" s="75"/>
      <c r="L1" s="76"/>
    </row>
    <row r="2" spans="1:18" s="90" customFormat="1" ht="23.35" x14ac:dyDescent="0.4">
      <c r="A2" s="79" t="s">
        <v>5</v>
      </c>
      <c r="B2" s="80" t="s">
        <v>6</v>
      </c>
      <c r="C2" s="81" t="s">
        <v>0</v>
      </c>
      <c r="D2" s="82" t="s">
        <v>1</v>
      </c>
      <c r="E2" s="83" t="s">
        <v>46</v>
      </c>
      <c r="F2" s="84"/>
      <c r="G2" s="85" t="s">
        <v>5</v>
      </c>
      <c r="H2" s="86" t="s">
        <v>103</v>
      </c>
      <c r="I2" s="86" t="s">
        <v>0</v>
      </c>
      <c r="J2" s="85" t="s">
        <v>1</v>
      </c>
      <c r="K2" s="86" t="s">
        <v>47</v>
      </c>
      <c r="L2" s="87"/>
      <c r="M2" s="88" t="s">
        <v>5</v>
      </c>
      <c r="N2" s="88" t="s">
        <v>151</v>
      </c>
      <c r="O2" s="89" t="s">
        <v>0</v>
      </c>
    </row>
    <row r="3" spans="1:18" ht="12.75" customHeight="1" x14ac:dyDescent="0.5">
      <c r="A3" s="91">
        <v>1</v>
      </c>
      <c r="B3" s="305" t="s">
        <v>174</v>
      </c>
      <c r="C3" s="92">
        <f>VLOOKUP($B3,$H$2:$J$47,2,FALSE)</f>
        <v>2.6770833333333331E-2</v>
      </c>
      <c r="D3" s="93">
        <f>VLOOKUP($B3,$H$2:$J$47,3,FALSE)</f>
        <v>100</v>
      </c>
      <c r="E3" s="94">
        <v>1</v>
      </c>
      <c r="F3" s="95"/>
      <c r="G3" s="96">
        <v>1</v>
      </c>
      <c r="H3" s="302" t="s">
        <v>174</v>
      </c>
      <c r="I3" s="304">
        <v>2.6770833333333331E-2</v>
      </c>
      <c r="J3" s="97">
        <v>100</v>
      </c>
      <c r="K3" s="98">
        <f>I3/G$1</f>
        <v>4.317876344086021E-3</v>
      </c>
      <c r="L3" s="99"/>
      <c r="M3" s="256">
        <v>1</v>
      </c>
      <c r="N3" s="311" t="s">
        <v>86</v>
      </c>
      <c r="O3" s="312" t="s">
        <v>337</v>
      </c>
      <c r="Q3" s="302"/>
      <c r="R3" s="303"/>
    </row>
    <row r="4" spans="1:18" ht="14.35" x14ac:dyDescent="0.5">
      <c r="A4" s="100">
        <v>2</v>
      </c>
      <c r="B4" s="306" t="s">
        <v>85</v>
      </c>
      <c r="C4" s="101" t="str">
        <f t="shared" ref="C4:C46" si="0">VLOOKUP($B4,$H$2:$J$47,2,FALSE)</f>
        <v>00:41:02</v>
      </c>
      <c r="D4" s="102">
        <f t="shared" ref="D4:D46" si="1">VLOOKUP($B4,$H$2:$J$47,3,FALSE)</f>
        <v>99</v>
      </c>
      <c r="E4" s="103">
        <v>1</v>
      </c>
      <c r="F4" s="104"/>
      <c r="G4" s="96">
        <v>2</v>
      </c>
      <c r="H4" s="302" t="s">
        <v>85</v>
      </c>
      <c r="I4" s="303" t="s">
        <v>329</v>
      </c>
      <c r="J4" s="97">
        <v>99</v>
      </c>
      <c r="K4" s="98">
        <f t="shared" ref="K4:K47" si="2">I4/G$1</f>
        <v>4.5960274790919952E-3</v>
      </c>
      <c r="L4" s="99"/>
      <c r="M4" s="251">
        <v>2</v>
      </c>
      <c r="N4" s="313" t="s">
        <v>124</v>
      </c>
      <c r="O4" s="314" t="s">
        <v>338</v>
      </c>
      <c r="Q4" s="302"/>
      <c r="R4" s="303"/>
    </row>
    <row r="5" spans="1:18" ht="14.35" x14ac:dyDescent="0.5">
      <c r="A5" s="100">
        <v>3</v>
      </c>
      <c r="B5" s="306" t="s">
        <v>17</v>
      </c>
      <c r="C5" s="101" t="str">
        <f t="shared" si="0"/>
        <v>00:42:20</v>
      </c>
      <c r="D5" s="102">
        <f t="shared" si="1"/>
        <v>98</v>
      </c>
      <c r="E5" s="103">
        <v>1</v>
      </c>
      <c r="F5" s="104"/>
      <c r="G5" s="96">
        <v>3</v>
      </c>
      <c r="H5" s="302" t="s">
        <v>17</v>
      </c>
      <c r="I5" s="303" t="s">
        <v>330</v>
      </c>
      <c r="J5" s="97">
        <v>98</v>
      </c>
      <c r="K5" s="98">
        <f t="shared" si="2"/>
        <v>4.7416367980884109E-3</v>
      </c>
      <c r="L5" s="99"/>
      <c r="M5" s="251">
        <v>3</v>
      </c>
      <c r="N5" s="313" t="s">
        <v>66</v>
      </c>
      <c r="O5" s="314" t="s">
        <v>343</v>
      </c>
      <c r="Q5" s="302"/>
      <c r="R5" s="303"/>
    </row>
    <row r="6" spans="1:18" ht="14.35" x14ac:dyDescent="0.5">
      <c r="A6" s="100">
        <v>4</v>
      </c>
      <c r="B6" s="306" t="s">
        <v>279</v>
      </c>
      <c r="C6" s="101" t="str">
        <f t="shared" si="0"/>
        <v>00:42:30</v>
      </c>
      <c r="D6" s="102">
        <f t="shared" si="1"/>
        <v>97</v>
      </c>
      <c r="E6" s="103">
        <v>1</v>
      </c>
      <c r="F6" s="104"/>
      <c r="G6" s="96">
        <v>4</v>
      </c>
      <c r="H6" s="302" t="s">
        <v>279</v>
      </c>
      <c r="I6" s="303" t="s">
        <v>331</v>
      </c>
      <c r="J6" s="97">
        <v>97</v>
      </c>
      <c r="K6" s="98">
        <f t="shared" si="2"/>
        <v>4.7603046594982086E-3</v>
      </c>
      <c r="L6" s="99"/>
      <c r="M6" s="251">
        <v>4</v>
      </c>
      <c r="N6" s="313" t="s">
        <v>186</v>
      </c>
      <c r="O6" s="314" t="s">
        <v>344</v>
      </c>
      <c r="Q6" s="302"/>
      <c r="R6" s="303"/>
    </row>
    <row r="7" spans="1:18" ht="14.35" x14ac:dyDescent="0.5">
      <c r="A7" s="114">
        <v>5</v>
      </c>
      <c r="B7" s="307" t="s">
        <v>327</v>
      </c>
      <c r="C7" s="107" t="str">
        <f t="shared" si="0"/>
        <v>00:43:25</v>
      </c>
      <c r="D7" s="108">
        <f t="shared" si="1"/>
        <v>95</v>
      </c>
      <c r="E7" s="109">
        <v>1</v>
      </c>
      <c r="F7" s="104"/>
      <c r="G7" s="96">
        <v>5</v>
      </c>
      <c r="H7" s="302" t="s">
        <v>176</v>
      </c>
      <c r="I7" s="303" t="s">
        <v>332</v>
      </c>
      <c r="J7" s="97">
        <v>96</v>
      </c>
      <c r="K7" s="98">
        <f t="shared" si="2"/>
        <v>4.8125746714456396E-3</v>
      </c>
      <c r="L7" s="99"/>
      <c r="M7" s="251">
        <v>5</v>
      </c>
      <c r="N7" s="313" t="s">
        <v>98</v>
      </c>
      <c r="O7" s="314" t="s">
        <v>346</v>
      </c>
      <c r="Q7" s="302"/>
      <c r="R7" s="303"/>
    </row>
    <row r="8" spans="1:18" ht="14.35" x14ac:dyDescent="0.5">
      <c r="A8" s="91">
        <v>1</v>
      </c>
      <c r="B8" s="308" t="s">
        <v>176</v>
      </c>
      <c r="C8" s="92" t="str">
        <f t="shared" si="0"/>
        <v>00:42:58</v>
      </c>
      <c r="D8" s="93">
        <f t="shared" si="1"/>
        <v>96</v>
      </c>
      <c r="E8" s="94">
        <v>2</v>
      </c>
      <c r="F8" s="104"/>
      <c r="G8" s="96">
        <v>6</v>
      </c>
      <c r="H8" s="302" t="s">
        <v>327</v>
      </c>
      <c r="I8" s="303" t="s">
        <v>333</v>
      </c>
      <c r="J8" s="97">
        <v>95</v>
      </c>
      <c r="K8" s="98">
        <f t="shared" si="2"/>
        <v>4.8629778972520904E-3</v>
      </c>
      <c r="L8" s="99"/>
      <c r="M8" s="251">
        <v>6</v>
      </c>
      <c r="N8" s="313" t="s">
        <v>169</v>
      </c>
      <c r="O8" s="314" t="s">
        <v>347</v>
      </c>
      <c r="Q8" s="302"/>
      <c r="R8" s="303"/>
    </row>
    <row r="9" spans="1:18" ht="14.35" x14ac:dyDescent="0.5">
      <c r="A9" s="100">
        <v>2</v>
      </c>
      <c r="B9" s="302" t="s">
        <v>29</v>
      </c>
      <c r="C9" s="101" t="str">
        <f t="shared" si="0"/>
        <v>00:43:37</v>
      </c>
      <c r="D9" s="102">
        <f t="shared" si="1"/>
        <v>94</v>
      </c>
      <c r="E9" s="103">
        <v>2</v>
      </c>
      <c r="F9" s="104"/>
      <c r="G9" s="96">
        <v>7</v>
      </c>
      <c r="H9" s="302" t="s">
        <v>29</v>
      </c>
      <c r="I9" s="303" t="s">
        <v>334</v>
      </c>
      <c r="J9" s="97">
        <v>94</v>
      </c>
      <c r="K9" s="98">
        <f t="shared" si="2"/>
        <v>4.8853793309438474E-3</v>
      </c>
      <c r="L9" s="99"/>
      <c r="M9" s="251">
        <v>7</v>
      </c>
      <c r="N9" s="313" t="s">
        <v>19</v>
      </c>
      <c r="O9" s="314" t="s">
        <v>348</v>
      </c>
      <c r="Q9" s="302"/>
      <c r="R9" s="303"/>
    </row>
    <row r="10" spans="1:18" ht="14.35" x14ac:dyDescent="0.5">
      <c r="A10" s="96">
        <v>3</v>
      </c>
      <c r="B10" s="302" t="s">
        <v>119</v>
      </c>
      <c r="C10" s="101" t="str">
        <f t="shared" si="0"/>
        <v>00:43:54</v>
      </c>
      <c r="D10" s="102">
        <f t="shared" si="1"/>
        <v>93</v>
      </c>
      <c r="E10" s="103">
        <v>2</v>
      </c>
      <c r="F10" s="95"/>
      <c r="G10" s="96">
        <v>8</v>
      </c>
      <c r="H10" s="302" t="s">
        <v>119</v>
      </c>
      <c r="I10" s="303" t="s">
        <v>335</v>
      </c>
      <c r="J10" s="97">
        <v>93</v>
      </c>
      <c r="K10" s="98">
        <f t="shared" si="2"/>
        <v>4.9171146953405024E-3</v>
      </c>
      <c r="L10" s="99"/>
      <c r="M10" s="251">
        <v>8</v>
      </c>
      <c r="N10" s="313" t="s">
        <v>11</v>
      </c>
      <c r="O10" s="314" t="s">
        <v>350</v>
      </c>
      <c r="Q10" s="302"/>
      <c r="R10" s="303"/>
    </row>
    <row r="11" spans="1:18" ht="12.75" customHeight="1" x14ac:dyDescent="0.5">
      <c r="A11" s="96">
        <v>4</v>
      </c>
      <c r="B11" s="302" t="s">
        <v>52</v>
      </c>
      <c r="C11" s="101" t="str">
        <f t="shared" si="0"/>
        <v>00:47:35</v>
      </c>
      <c r="D11" s="102">
        <f t="shared" si="1"/>
        <v>86</v>
      </c>
      <c r="E11" s="103">
        <v>2</v>
      </c>
      <c r="F11" s="104"/>
      <c r="G11" s="96">
        <v>9</v>
      </c>
      <c r="H11" s="302" t="s">
        <v>267</v>
      </c>
      <c r="I11" s="303" t="s">
        <v>336</v>
      </c>
      <c r="J11" s="97">
        <v>92</v>
      </c>
      <c r="K11" s="98">
        <f t="shared" si="2"/>
        <v>4.943249701314217E-3</v>
      </c>
      <c r="L11" s="99"/>
      <c r="M11" s="251">
        <v>9</v>
      </c>
      <c r="N11" s="313" t="s">
        <v>191</v>
      </c>
      <c r="O11" s="314" t="s">
        <v>352</v>
      </c>
      <c r="Q11" s="302"/>
      <c r="R11" s="303"/>
    </row>
    <row r="12" spans="1:18" ht="14.35" x14ac:dyDescent="0.5">
      <c r="A12" s="106">
        <v>5</v>
      </c>
      <c r="B12" s="309" t="s">
        <v>15</v>
      </c>
      <c r="C12" s="107" t="str">
        <f t="shared" si="0"/>
        <v>00:50:02</v>
      </c>
      <c r="D12" s="108">
        <f t="shared" si="1"/>
        <v>80</v>
      </c>
      <c r="E12" s="109">
        <v>2</v>
      </c>
      <c r="F12" s="104"/>
      <c r="G12" s="96">
        <v>10</v>
      </c>
      <c r="H12" s="302" t="s">
        <v>86</v>
      </c>
      <c r="I12" s="303" t="s">
        <v>337</v>
      </c>
      <c r="J12" s="97">
        <v>91</v>
      </c>
      <c r="K12" s="98">
        <f t="shared" si="2"/>
        <v>4.9581839904420544E-3</v>
      </c>
      <c r="L12" s="99"/>
      <c r="M12" s="251">
        <v>10</v>
      </c>
      <c r="N12" s="313" t="s">
        <v>271</v>
      </c>
      <c r="O12" s="314" t="s">
        <v>354</v>
      </c>
      <c r="Q12" s="302"/>
      <c r="R12" s="303"/>
    </row>
    <row r="13" spans="1:18" ht="14.35" x14ac:dyDescent="0.5">
      <c r="A13" s="105">
        <v>1</v>
      </c>
      <c r="B13" s="305" t="s">
        <v>267</v>
      </c>
      <c r="C13" s="92" t="str">
        <f t="shared" si="0"/>
        <v>00:44:08</v>
      </c>
      <c r="D13" s="93">
        <f t="shared" si="1"/>
        <v>92</v>
      </c>
      <c r="E13" s="94">
        <v>3</v>
      </c>
      <c r="F13" s="104"/>
      <c r="G13" s="96">
        <v>11</v>
      </c>
      <c r="H13" s="302" t="s">
        <v>124</v>
      </c>
      <c r="I13" s="303" t="s">
        <v>338</v>
      </c>
      <c r="J13" s="97">
        <v>90</v>
      </c>
      <c r="K13" s="98">
        <f t="shared" si="2"/>
        <v>4.9955197132616489E-3</v>
      </c>
      <c r="L13" s="99"/>
      <c r="M13" s="251">
        <v>11</v>
      </c>
      <c r="N13" s="313" t="s">
        <v>261</v>
      </c>
      <c r="O13" s="314" t="s">
        <v>356</v>
      </c>
      <c r="Q13" s="302"/>
      <c r="R13" s="303"/>
    </row>
    <row r="14" spans="1:18" ht="14.35" x14ac:dyDescent="0.5">
      <c r="A14" s="96">
        <v>2</v>
      </c>
      <c r="B14" s="306" t="s">
        <v>86</v>
      </c>
      <c r="C14" s="101" t="str">
        <f t="shared" si="0"/>
        <v>00:44:16</v>
      </c>
      <c r="D14" s="102">
        <f t="shared" si="1"/>
        <v>91</v>
      </c>
      <c r="E14" s="103">
        <v>3</v>
      </c>
      <c r="F14" s="104"/>
      <c r="G14" s="96">
        <v>12</v>
      </c>
      <c r="H14" s="302" t="s">
        <v>116</v>
      </c>
      <c r="I14" s="303" t="s">
        <v>339</v>
      </c>
      <c r="J14" s="97">
        <v>89</v>
      </c>
      <c r="K14" s="98">
        <f t="shared" si="2"/>
        <v>5.0459229390680998E-3</v>
      </c>
      <c r="L14" s="99"/>
      <c r="M14" s="251">
        <v>12</v>
      </c>
      <c r="N14" s="313" t="s">
        <v>128</v>
      </c>
      <c r="O14" s="314" t="s">
        <v>357</v>
      </c>
      <c r="Q14" s="302"/>
      <c r="R14" s="303"/>
    </row>
    <row r="15" spans="1:18" ht="14.35" x14ac:dyDescent="0.5">
      <c r="A15" s="96">
        <v>3</v>
      </c>
      <c r="B15" s="306" t="s">
        <v>124</v>
      </c>
      <c r="C15" s="101" t="str">
        <f t="shared" si="0"/>
        <v>00:44:36</v>
      </c>
      <c r="D15" s="102">
        <f t="shared" si="1"/>
        <v>90</v>
      </c>
      <c r="E15" s="103">
        <v>3</v>
      </c>
      <c r="F15" s="104"/>
      <c r="G15" s="96">
        <v>13</v>
      </c>
      <c r="H15" s="302" t="s">
        <v>178</v>
      </c>
      <c r="I15" s="303" t="s">
        <v>340</v>
      </c>
      <c r="J15" s="97">
        <v>88</v>
      </c>
      <c r="K15" s="98">
        <f t="shared" si="2"/>
        <v>5.1056600955794512E-3</v>
      </c>
      <c r="L15" s="99"/>
      <c r="M15" s="251">
        <v>13</v>
      </c>
      <c r="N15" s="313" t="s">
        <v>117</v>
      </c>
      <c r="O15" s="314" t="s">
        <v>359</v>
      </c>
      <c r="Q15" s="302"/>
      <c r="R15" s="303"/>
    </row>
    <row r="16" spans="1:18" ht="14.35" x14ac:dyDescent="0.5">
      <c r="A16" s="96">
        <v>4</v>
      </c>
      <c r="B16" s="306" t="s">
        <v>116</v>
      </c>
      <c r="C16" s="101" t="str">
        <f t="shared" si="0"/>
        <v>00:45:03</v>
      </c>
      <c r="D16" s="102">
        <f t="shared" si="1"/>
        <v>89</v>
      </c>
      <c r="E16" s="103">
        <v>3</v>
      </c>
      <c r="F16" s="95"/>
      <c r="G16" s="96">
        <v>14</v>
      </c>
      <c r="H16" s="302" t="s">
        <v>260</v>
      </c>
      <c r="I16" s="303" t="s">
        <v>341</v>
      </c>
      <c r="J16" s="97">
        <v>87</v>
      </c>
      <c r="K16" s="98">
        <f t="shared" si="2"/>
        <v>5.1467293906810032E-3</v>
      </c>
      <c r="L16" s="99"/>
      <c r="M16" s="251">
        <v>14</v>
      </c>
      <c r="N16" s="313" t="s">
        <v>55</v>
      </c>
      <c r="O16" s="314" t="s">
        <v>360</v>
      </c>
      <c r="Q16" s="302"/>
      <c r="R16" s="303"/>
    </row>
    <row r="17" spans="1:18" ht="14.35" x14ac:dyDescent="0.5">
      <c r="A17" s="96">
        <v>5</v>
      </c>
      <c r="B17" s="306" t="s">
        <v>178</v>
      </c>
      <c r="C17" s="101" t="str">
        <f t="shared" si="0"/>
        <v>00:45:35</v>
      </c>
      <c r="D17" s="102">
        <f t="shared" si="1"/>
        <v>88</v>
      </c>
      <c r="E17" s="103">
        <v>3</v>
      </c>
      <c r="F17" s="104"/>
      <c r="G17" s="96">
        <v>15</v>
      </c>
      <c r="H17" s="302" t="s">
        <v>52</v>
      </c>
      <c r="I17" s="303" t="s">
        <v>342</v>
      </c>
      <c r="J17" s="97">
        <v>86</v>
      </c>
      <c r="K17" s="98">
        <f t="shared" si="2"/>
        <v>5.3296744324970134E-3</v>
      </c>
      <c r="L17" s="99"/>
      <c r="M17" s="251">
        <v>15</v>
      </c>
      <c r="N17" s="313" t="s">
        <v>13</v>
      </c>
      <c r="O17" s="314" t="s">
        <v>361</v>
      </c>
      <c r="Q17" s="302"/>
      <c r="R17" s="303"/>
    </row>
    <row r="18" spans="1:18" ht="14.35" x14ac:dyDescent="0.5">
      <c r="A18" s="96">
        <v>6</v>
      </c>
      <c r="B18" s="306" t="s">
        <v>260</v>
      </c>
      <c r="C18" s="101" t="str">
        <f t="shared" si="0"/>
        <v>00:45:57</v>
      </c>
      <c r="D18" s="102">
        <f t="shared" si="1"/>
        <v>87</v>
      </c>
      <c r="E18" s="103">
        <v>3</v>
      </c>
      <c r="F18" s="104"/>
      <c r="G18" s="96">
        <v>16</v>
      </c>
      <c r="H18" s="302" t="s">
        <v>66</v>
      </c>
      <c r="I18" s="303" t="s">
        <v>343</v>
      </c>
      <c r="J18" s="97">
        <v>85</v>
      </c>
      <c r="K18" s="98">
        <f t="shared" si="2"/>
        <v>5.4211469534050181E-3</v>
      </c>
      <c r="L18" s="99"/>
      <c r="M18" s="251">
        <v>16</v>
      </c>
      <c r="N18" s="313" t="s">
        <v>106</v>
      </c>
      <c r="O18" s="314" t="s">
        <v>363</v>
      </c>
      <c r="Q18" s="302"/>
      <c r="R18" s="303"/>
    </row>
    <row r="19" spans="1:18" ht="14.35" x14ac:dyDescent="0.5">
      <c r="A19" s="96">
        <v>7</v>
      </c>
      <c r="B19" s="306" t="s">
        <v>186</v>
      </c>
      <c r="C19" s="101" t="str">
        <f t="shared" si="0"/>
        <v>00:49:31</v>
      </c>
      <c r="D19" s="102">
        <f t="shared" si="1"/>
        <v>84</v>
      </c>
      <c r="E19" s="103">
        <v>3</v>
      </c>
      <c r="F19" s="104"/>
      <c r="G19" s="96">
        <v>17</v>
      </c>
      <c r="H19" s="302" t="s">
        <v>186</v>
      </c>
      <c r="I19" s="303" t="s">
        <v>344</v>
      </c>
      <c r="J19" s="97">
        <v>84</v>
      </c>
      <c r="K19" s="98">
        <f t="shared" si="2"/>
        <v>5.5462216248506569E-3</v>
      </c>
      <c r="L19" s="99"/>
      <c r="M19" s="251">
        <v>17</v>
      </c>
      <c r="N19" s="313" t="s">
        <v>50</v>
      </c>
      <c r="O19" s="314" t="s">
        <v>366</v>
      </c>
      <c r="Q19" s="302"/>
      <c r="R19" s="303"/>
    </row>
    <row r="20" spans="1:18" ht="14.35" x14ac:dyDescent="0.5">
      <c r="A20" s="96">
        <v>8</v>
      </c>
      <c r="B20" s="306" t="s">
        <v>123</v>
      </c>
      <c r="C20" s="101" t="str">
        <f t="shared" si="0"/>
        <v>00:49:39</v>
      </c>
      <c r="D20" s="102">
        <f t="shared" si="1"/>
        <v>83</v>
      </c>
      <c r="E20" s="110">
        <v>3</v>
      </c>
      <c r="F20" s="111"/>
      <c r="G20" s="96">
        <v>18</v>
      </c>
      <c r="H20" s="302" t="s">
        <v>123</v>
      </c>
      <c r="I20" s="303" t="s">
        <v>345</v>
      </c>
      <c r="J20" s="97">
        <v>83</v>
      </c>
      <c r="K20" s="98">
        <f t="shared" si="2"/>
        <v>5.5611559139784944E-3</v>
      </c>
      <c r="L20" s="99"/>
      <c r="M20" s="251">
        <v>18</v>
      </c>
      <c r="N20" s="313" t="s">
        <v>67</v>
      </c>
      <c r="O20" s="314" t="s">
        <v>367</v>
      </c>
      <c r="Q20" s="302"/>
      <c r="R20" s="303"/>
    </row>
    <row r="21" spans="1:18" ht="14.35" x14ac:dyDescent="0.5">
      <c r="A21" s="96">
        <v>9</v>
      </c>
      <c r="B21" s="306" t="s">
        <v>98</v>
      </c>
      <c r="C21" s="101" t="str">
        <f t="shared" si="0"/>
        <v>00:49:52</v>
      </c>
      <c r="D21" s="102">
        <f t="shared" si="1"/>
        <v>82</v>
      </c>
      <c r="E21" s="110">
        <v>3</v>
      </c>
      <c r="F21" s="112"/>
      <c r="G21" s="96">
        <v>19</v>
      </c>
      <c r="H21" s="302" t="s">
        <v>98</v>
      </c>
      <c r="I21" s="303" t="s">
        <v>346</v>
      </c>
      <c r="J21" s="97">
        <v>82</v>
      </c>
      <c r="K21" s="98">
        <f t="shared" si="2"/>
        <v>5.5854241338112306E-3</v>
      </c>
      <c r="L21" s="99"/>
      <c r="M21" s="251">
        <v>19</v>
      </c>
      <c r="N21" s="313" t="s">
        <v>68</v>
      </c>
      <c r="O21" s="314" t="s">
        <v>364</v>
      </c>
      <c r="Q21" s="302"/>
      <c r="R21" s="303"/>
    </row>
    <row r="22" spans="1:18" ht="12.75" customHeight="1" x14ac:dyDescent="0.5">
      <c r="A22" s="106">
        <v>10</v>
      </c>
      <c r="B22" s="307" t="s">
        <v>261</v>
      </c>
      <c r="C22" s="107" t="str">
        <f t="shared" si="0"/>
        <v>00:55:48</v>
      </c>
      <c r="D22" s="108">
        <f t="shared" si="1"/>
        <v>71</v>
      </c>
      <c r="E22" s="115">
        <v>3</v>
      </c>
      <c r="F22" s="112"/>
      <c r="G22" s="96">
        <v>20</v>
      </c>
      <c r="H22" s="302" t="s">
        <v>169</v>
      </c>
      <c r="I22" s="303" t="s">
        <v>347</v>
      </c>
      <c r="J22" s="97">
        <v>81</v>
      </c>
      <c r="K22" s="98">
        <f t="shared" si="2"/>
        <v>5.6040919952210274E-3</v>
      </c>
      <c r="L22" s="99"/>
      <c r="M22" s="251">
        <v>20</v>
      </c>
      <c r="N22" s="313" t="s">
        <v>22</v>
      </c>
      <c r="O22" s="314" t="s">
        <v>365</v>
      </c>
      <c r="Q22" s="302"/>
      <c r="R22" s="303"/>
    </row>
    <row r="23" spans="1:18" ht="14.35" x14ac:dyDescent="0.5">
      <c r="A23" s="105">
        <v>1</v>
      </c>
      <c r="B23" s="305" t="s">
        <v>66</v>
      </c>
      <c r="C23" s="92" t="str">
        <f t="shared" si="0"/>
        <v>00:48:24</v>
      </c>
      <c r="D23" s="93">
        <f t="shared" si="1"/>
        <v>85</v>
      </c>
      <c r="E23" s="113">
        <v>4</v>
      </c>
      <c r="F23" s="112"/>
      <c r="G23" s="96">
        <v>21</v>
      </c>
      <c r="H23" s="302" t="s">
        <v>15</v>
      </c>
      <c r="I23" s="303" t="s">
        <v>347</v>
      </c>
      <c r="J23" s="97">
        <v>80</v>
      </c>
      <c r="K23" s="98">
        <f t="shared" si="2"/>
        <v>5.6040919952210274E-3</v>
      </c>
      <c r="L23" s="99"/>
      <c r="M23" s="251">
        <v>21</v>
      </c>
      <c r="N23" s="313" t="s">
        <v>24</v>
      </c>
      <c r="O23" s="314" t="s">
        <v>369</v>
      </c>
      <c r="Q23" s="302"/>
      <c r="R23" s="303"/>
    </row>
    <row r="24" spans="1:18" ht="14.35" x14ac:dyDescent="0.5">
      <c r="A24" s="96">
        <v>2</v>
      </c>
      <c r="B24" s="306" t="s">
        <v>169</v>
      </c>
      <c r="C24" s="101" t="str">
        <f t="shared" si="0"/>
        <v>00:50:02</v>
      </c>
      <c r="D24" s="102">
        <f t="shared" si="1"/>
        <v>81</v>
      </c>
      <c r="E24" s="110">
        <v>4</v>
      </c>
      <c r="F24" s="112"/>
      <c r="G24" s="96">
        <v>22</v>
      </c>
      <c r="H24" s="302" t="s">
        <v>19</v>
      </c>
      <c r="I24" s="303" t="s">
        <v>348</v>
      </c>
      <c r="J24" s="97">
        <v>79</v>
      </c>
      <c r="K24" s="98">
        <f t="shared" si="2"/>
        <v>5.7198327359617683E-3</v>
      </c>
      <c r="L24" s="99"/>
      <c r="M24" s="252">
        <v>22</v>
      </c>
      <c r="N24" s="315" t="s">
        <v>76</v>
      </c>
      <c r="O24" s="316" t="s">
        <v>369</v>
      </c>
      <c r="Q24" s="302"/>
      <c r="R24" s="303"/>
    </row>
    <row r="25" spans="1:18" ht="14.35" x14ac:dyDescent="0.5">
      <c r="A25" s="96">
        <v>3</v>
      </c>
      <c r="B25" s="306" t="s">
        <v>19</v>
      </c>
      <c r="C25" s="101" t="str">
        <f t="shared" si="0"/>
        <v>00:51:04</v>
      </c>
      <c r="D25" s="102">
        <f t="shared" si="1"/>
        <v>79</v>
      </c>
      <c r="E25" s="110">
        <v>4</v>
      </c>
      <c r="F25" s="112"/>
      <c r="G25" s="96">
        <v>23</v>
      </c>
      <c r="H25" s="302" t="s">
        <v>56</v>
      </c>
      <c r="I25" s="303" t="s">
        <v>349</v>
      </c>
      <c r="J25" s="97">
        <v>78</v>
      </c>
      <c r="K25" s="98">
        <f t="shared" si="2"/>
        <v>5.7310334528076464E-3</v>
      </c>
      <c r="L25" s="99"/>
      <c r="Q25" s="302"/>
      <c r="R25" s="304"/>
    </row>
    <row r="26" spans="1:18" ht="14.35" x14ac:dyDescent="0.5">
      <c r="A26" s="96">
        <v>4</v>
      </c>
      <c r="B26" s="306" t="s">
        <v>56</v>
      </c>
      <c r="C26" s="101" t="str">
        <f t="shared" si="0"/>
        <v>00:51:10</v>
      </c>
      <c r="D26" s="102">
        <f t="shared" si="1"/>
        <v>78</v>
      </c>
      <c r="E26" s="110">
        <v>4</v>
      </c>
      <c r="F26" s="112"/>
      <c r="G26" s="96">
        <v>24</v>
      </c>
      <c r="H26" s="302" t="s">
        <v>11</v>
      </c>
      <c r="I26" s="303" t="s">
        <v>350</v>
      </c>
      <c r="J26" s="97">
        <v>77</v>
      </c>
      <c r="K26" s="98">
        <f t="shared" si="2"/>
        <v>5.8729091995221019E-3</v>
      </c>
      <c r="L26" s="99"/>
      <c r="Q26" s="302"/>
      <c r="R26" s="303"/>
    </row>
    <row r="27" spans="1:18" ht="14.35" x14ac:dyDescent="0.5">
      <c r="A27" s="96">
        <v>5</v>
      </c>
      <c r="B27" s="306" t="s">
        <v>11</v>
      </c>
      <c r="C27" s="101" t="str">
        <f t="shared" si="0"/>
        <v>00:52:26</v>
      </c>
      <c r="D27" s="102">
        <f t="shared" si="1"/>
        <v>77</v>
      </c>
      <c r="E27" s="110">
        <v>4</v>
      </c>
      <c r="F27" s="112"/>
      <c r="G27" s="96">
        <v>25</v>
      </c>
      <c r="H27" s="302" t="s">
        <v>84</v>
      </c>
      <c r="I27" s="303" t="s">
        <v>351</v>
      </c>
      <c r="J27" s="97">
        <v>76</v>
      </c>
      <c r="K27" s="98">
        <f t="shared" si="2"/>
        <v>5.8822431302269999E-3</v>
      </c>
      <c r="L27" s="99"/>
      <c r="Q27" s="302"/>
      <c r="R27" s="303"/>
    </row>
    <row r="28" spans="1:18" ht="14.35" x14ac:dyDescent="0.5">
      <c r="A28" s="100">
        <v>6</v>
      </c>
      <c r="B28" s="306" t="s">
        <v>191</v>
      </c>
      <c r="C28" s="101" t="str">
        <f t="shared" si="0"/>
        <v>00:52:56</v>
      </c>
      <c r="D28" s="102">
        <f t="shared" si="1"/>
        <v>75</v>
      </c>
      <c r="E28" s="110">
        <v>4</v>
      </c>
      <c r="F28" s="112"/>
      <c r="G28" s="96">
        <v>26</v>
      </c>
      <c r="H28" s="302" t="s">
        <v>191</v>
      </c>
      <c r="I28" s="303" t="s">
        <v>352</v>
      </c>
      <c r="J28" s="97">
        <v>75</v>
      </c>
      <c r="K28" s="98">
        <f t="shared" si="2"/>
        <v>5.9289127837514922E-3</v>
      </c>
      <c r="L28" s="99"/>
      <c r="Q28" s="302"/>
      <c r="R28" s="303"/>
    </row>
    <row r="29" spans="1:18" ht="14.35" x14ac:dyDescent="0.5">
      <c r="A29" s="106">
        <v>7</v>
      </c>
      <c r="B29" s="307" t="s">
        <v>136</v>
      </c>
      <c r="C29" s="107" t="str">
        <f t="shared" si="0"/>
        <v>00:53:48</v>
      </c>
      <c r="D29" s="108">
        <f t="shared" si="1"/>
        <v>74</v>
      </c>
      <c r="E29" s="115">
        <v>4</v>
      </c>
      <c r="F29" s="112"/>
      <c r="G29" s="96">
        <v>27</v>
      </c>
      <c r="H29" s="302" t="s">
        <v>136</v>
      </c>
      <c r="I29" s="303" t="s">
        <v>353</v>
      </c>
      <c r="J29" s="97">
        <v>74</v>
      </c>
      <c r="K29" s="98">
        <f t="shared" si="2"/>
        <v>6.0259856630824364E-3</v>
      </c>
      <c r="L29" s="99"/>
      <c r="Q29" s="302"/>
      <c r="R29" s="303"/>
    </row>
    <row r="30" spans="1:18" ht="14.35" x14ac:dyDescent="0.5">
      <c r="A30" s="105">
        <v>1</v>
      </c>
      <c r="B30" s="305" t="s">
        <v>84</v>
      </c>
      <c r="C30" s="92" t="str">
        <f t="shared" si="0"/>
        <v>00:52:31</v>
      </c>
      <c r="D30" s="93">
        <f t="shared" si="1"/>
        <v>76</v>
      </c>
      <c r="E30" s="113">
        <v>5</v>
      </c>
      <c r="F30" s="112"/>
      <c r="G30" s="96">
        <v>28</v>
      </c>
      <c r="H30" s="302" t="s">
        <v>271</v>
      </c>
      <c r="I30" s="303" t="s">
        <v>354</v>
      </c>
      <c r="J30" s="97">
        <v>73</v>
      </c>
      <c r="K30" s="98">
        <f t="shared" si="2"/>
        <v>6.0689217443249703E-3</v>
      </c>
      <c r="L30" s="99"/>
      <c r="Q30" s="302"/>
      <c r="R30" s="303"/>
    </row>
    <row r="31" spans="1:18" ht="14.35" x14ac:dyDescent="0.5">
      <c r="A31" s="100">
        <v>2</v>
      </c>
      <c r="B31" s="306" t="s">
        <v>271</v>
      </c>
      <c r="C31" s="101" t="str">
        <f t="shared" si="0"/>
        <v>00:54:11</v>
      </c>
      <c r="D31" s="102">
        <f t="shared" si="1"/>
        <v>73</v>
      </c>
      <c r="E31" s="110">
        <v>5</v>
      </c>
      <c r="F31" s="111"/>
      <c r="G31" s="96">
        <v>29</v>
      </c>
      <c r="H31" s="302" t="s">
        <v>12</v>
      </c>
      <c r="I31" s="303" t="s">
        <v>355</v>
      </c>
      <c r="J31" s="97">
        <v>72</v>
      </c>
      <c r="K31" s="98">
        <f t="shared" si="2"/>
        <v>6.1211917562724013E-3</v>
      </c>
      <c r="L31" s="99"/>
      <c r="Q31" s="302"/>
      <c r="R31" s="303"/>
    </row>
    <row r="32" spans="1:18" ht="14.35" x14ac:dyDescent="0.5">
      <c r="A32" s="96">
        <v>3</v>
      </c>
      <c r="B32" s="306" t="s">
        <v>128</v>
      </c>
      <c r="C32" s="101" t="str">
        <f t="shared" si="0"/>
        <v>00:56:36</v>
      </c>
      <c r="D32" s="102">
        <f t="shared" si="1"/>
        <v>70</v>
      </c>
      <c r="E32" s="110">
        <v>5</v>
      </c>
      <c r="F32" s="174"/>
      <c r="G32" s="96">
        <v>30</v>
      </c>
      <c r="H32" s="302" t="s">
        <v>261</v>
      </c>
      <c r="I32" s="303" t="s">
        <v>356</v>
      </c>
      <c r="J32" s="97">
        <v>71</v>
      </c>
      <c r="K32" s="98">
        <f t="shared" si="2"/>
        <v>6.2499999999999995E-3</v>
      </c>
      <c r="L32" s="99"/>
      <c r="Q32" s="302"/>
      <c r="R32" s="303"/>
    </row>
    <row r="33" spans="1:18" ht="14.35" x14ac:dyDescent="0.5">
      <c r="A33" s="96">
        <v>4</v>
      </c>
      <c r="B33" s="306" t="s">
        <v>370</v>
      </c>
      <c r="C33" s="101" t="str">
        <f t="shared" si="0"/>
        <v>00:56:41</v>
      </c>
      <c r="D33" s="102">
        <f t="shared" si="1"/>
        <v>69</v>
      </c>
      <c r="E33" s="110">
        <v>5</v>
      </c>
      <c r="G33" s="96">
        <v>31</v>
      </c>
      <c r="H33" s="302" t="s">
        <v>328</v>
      </c>
      <c r="I33" s="303" t="s">
        <v>357</v>
      </c>
      <c r="J33" s="97" t="s">
        <v>109</v>
      </c>
      <c r="K33" s="98">
        <f t="shared" si="2"/>
        <v>6.3396057347670258E-3</v>
      </c>
      <c r="Q33" s="302"/>
      <c r="R33" s="303"/>
    </row>
    <row r="34" spans="1:18" ht="14.35" x14ac:dyDescent="0.5">
      <c r="A34" s="100">
        <v>5</v>
      </c>
      <c r="B34" s="306" t="s">
        <v>13</v>
      </c>
      <c r="C34" s="101" t="str">
        <f t="shared" si="0"/>
        <v>00:59:24</v>
      </c>
      <c r="D34" s="102">
        <f t="shared" si="1"/>
        <v>66</v>
      </c>
      <c r="E34" s="110">
        <v>5</v>
      </c>
      <c r="G34" s="96">
        <v>32</v>
      </c>
      <c r="H34" s="302" t="s">
        <v>128</v>
      </c>
      <c r="I34" s="303" t="s">
        <v>357</v>
      </c>
      <c r="J34" s="97">
        <v>70</v>
      </c>
      <c r="K34" s="98">
        <f t="shared" si="2"/>
        <v>6.3396057347670258E-3</v>
      </c>
      <c r="Q34" s="302"/>
      <c r="R34" s="303"/>
    </row>
    <row r="35" spans="1:18" ht="14.35" x14ac:dyDescent="0.5">
      <c r="A35" s="96">
        <v>6</v>
      </c>
      <c r="B35" s="306" t="s">
        <v>83</v>
      </c>
      <c r="C35" s="101" t="str">
        <f t="shared" si="0"/>
        <v>00:59:30</v>
      </c>
      <c r="D35" s="102">
        <f t="shared" si="1"/>
        <v>65</v>
      </c>
      <c r="E35" s="110">
        <v>5</v>
      </c>
      <c r="G35" s="96">
        <v>33</v>
      </c>
      <c r="H35" s="302" t="s">
        <v>370</v>
      </c>
      <c r="I35" s="303" t="s">
        <v>358</v>
      </c>
      <c r="J35" s="97">
        <v>69</v>
      </c>
      <c r="K35" s="98">
        <f t="shared" si="2"/>
        <v>6.348939665471922E-3</v>
      </c>
      <c r="Q35" s="302"/>
      <c r="R35" s="303"/>
    </row>
    <row r="36" spans="1:18" ht="14.35" x14ac:dyDescent="0.5">
      <c r="A36" s="96">
        <v>7</v>
      </c>
      <c r="B36" s="306" t="s">
        <v>106</v>
      </c>
      <c r="C36" s="101" t="str">
        <f t="shared" si="0"/>
        <v>00:59:38</v>
      </c>
      <c r="D36" s="102">
        <f t="shared" si="1"/>
        <v>64</v>
      </c>
      <c r="E36" s="110">
        <v>5</v>
      </c>
      <c r="G36" s="96">
        <v>34</v>
      </c>
      <c r="H36" s="302" t="s">
        <v>117</v>
      </c>
      <c r="I36" s="303" t="s">
        <v>359</v>
      </c>
      <c r="J36" s="97">
        <v>68</v>
      </c>
      <c r="K36" s="98">
        <f t="shared" si="2"/>
        <v>6.5001493428912781E-3</v>
      </c>
      <c r="Q36" s="302"/>
      <c r="R36" s="303"/>
    </row>
    <row r="37" spans="1:18" ht="14.35" x14ac:dyDescent="0.5">
      <c r="A37" s="114">
        <v>8</v>
      </c>
      <c r="B37" s="307" t="s">
        <v>50</v>
      </c>
      <c r="C37" s="107" t="str">
        <f t="shared" si="0"/>
        <v>01:01:24</v>
      </c>
      <c r="D37" s="108">
        <f t="shared" si="1"/>
        <v>63</v>
      </c>
      <c r="E37" s="115">
        <v>5</v>
      </c>
      <c r="G37" s="96">
        <v>35</v>
      </c>
      <c r="H37" s="302" t="s">
        <v>55</v>
      </c>
      <c r="I37" s="303" t="s">
        <v>360</v>
      </c>
      <c r="J37" s="97">
        <v>67</v>
      </c>
      <c r="K37" s="98">
        <f t="shared" si="2"/>
        <v>6.6065561529271202E-3</v>
      </c>
      <c r="Q37" s="302"/>
      <c r="R37" s="303"/>
    </row>
    <row r="38" spans="1:18" ht="14.35" x14ac:dyDescent="0.5">
      <c r="A38" s="105">
        <v>1</v>
      </c>
      <c r="B38" s="305" t="s">
        <v>12</v>
      </c>
      <c r="C38" s="92" t="str">
        <f t="shared" si="0"/>
        <v>00:54:39</v>
      </c>
      <c r="D38" s="93">
        <f t="shared" si="1"/>
        <v>72</v>
      </c>
      <c r="E38" s="113">
        <v>6</v>
      </c>
      <c r="G38" s="96">
        <v>36</v>
      </c>
      <c r="H38" s="302" t="s">
        <v>13</v>
      </c>
      <c r="I38" s="303" t="s">
        <v>361</v>
      </c>
      <c r="J38" s="97">
        <v>66</v>
      </c>
      <c r="K38" s="98">
        <f t="shared" si="2"/>
        <v>6.6532258064516134E-3</v>
      </c>
      <c r="Q38" s="302"/>
      <c r="R38" s="303"/>
    </row>
    <row r="39" spans="1:18" ht="14.35" x14ac:dyDescent="0.5">
      <c r="A39" s="96">
        <v>2</v>
      </c>
      <c r="B39" s="306" t="s">
        <v>55</v>
      </c>
      <c r="C39" s="101" t="str">
        <f t="shared" si="0"/>
        <v>00:58:59</v>
      </c>
      <c r="D39" s="102">
        <f t="shared" si="1"/>
        <v>67</v>
      </c>
      <c r="E39" s="110">
        <v>6</v>
      </c>
      <c r="G39" s="96">
        <v>37</v>
      </c>
      <c r="H39" s="302" t="s">
        <v>83</v>
      </c>
      <c r="I39" s="303" t="s">
        <v>362</v>
      </c>
      <c r="J39" s="97">
        <v>65</v>
      </c>
      <c r="K39" s="98">
        <f t="shared" si="2"/>
        <v>6.6644265232974906E-3</v>
      </c>
      <c r="Q39" s="302"/>
      <c r="R39" s="303"/>
    </row>
    <row r="40" spans="1:18" ht="14.35" x14ac:dyDescent="0.5">
      <c r="A40" s="100">
        <v>3</v>
      </c>
      <c r="B40" s="306" t="s">
        <v>22</v>
      </c>
      <c r="C40" s="101" t="str">
        <f t="shared" si="0"/>
        <v>01:03:13</v>
      </c>
      <c r="D40" s="102">
        <f t="shared" si="1"/>
        <v>60</v>
      </c>
      <c r="E40" s="110">
        <v>6</v>
      </c>
      <c r="G40" s="96">
        <v>38</v>
      </c>
      <c r="H40" s="302" t="s">
        <v>106</v>
      </c>
      <c r="I40" s="303" t="s">
        <v>363</v>
      </c>
      <c r="J40" s="97">
        <v>64</v>
      </c>
      <c r="K40" s="98">
        <f t="shared" si="2"/>
        <v>6.6793608124253289E-3</v>
      </c>
      <c r="Q40" s="302"/>
      <c r="R40" s="303"/>
    </row>
    <row r="41" spans="1:18" ht="14.35" x14ac:dyDescent="0.5">
      <c r="A41" s="106">
        <v>4</v>
      </c>
      <c r="B41" s="307" t="s">
        <v>31</v>
      </c>
      <c r="C41" s="107" t="str">
        <f t="shared" si="0"/>
        <v>01:06:12</v>
      </c>
      <c r="D41" s="108">
        <f t="shared" si="1"/>
        <v>59</v>
      </c>
      <c r="E41" s="115">
        <v>6</v>
      </c>
      <c r="G41" s="96">
        <v>39</v>
      </c>
      <c r="H41" s="302" t="s">
        <v>50</v>
      </c>
      <c r="I41" s="303" t="s">
        <v>366</v>
      </c>
      <c r="J41" s="97">
        <v>63</v>
      </c>
      <c r="K41" s="98">
        <f t="shared" si="2"/>
        <v>6.8772401433691756E-3</v>
      </c>
      <c r="Q41" s="302"/>
      <c r="R41" s="303"/>
    </row>
    <row r="42" spans="1:18" ht="14.35" x14ac:dyDescent="0.5">
      <c r="A42" s="105">
        <v>1</v>
      </c>
      <c r="B42" s="305" t="s">
        <v>117</v>
      </c>
      <c r="C42" s="92" t="str">
        <f t="shared" si="0"/>
        <v>00:58:02</v>
      </c>
      <c r="D42" s="93">
        <f t="shared" si="1"/>
        <v>68</v>
      </c>
      <c r="E42" s="113">
        <v>7</v>
      </c>
      <c r="G42" s="96">
        <v>40</v>
      </c>
      <c r="H42" s="302" t="s">
        <v>67</v>
      </c>
      <c r="I42" s="303" t="s">
        <v>367</v>
      </c>
      <c r="J42" s="97">
        <v>62</v>
      </c>
      <c r="K42" s="98">
        <f t="shared" si="2"/>
        <v>6.901508363201911E-3</v>
      </c>
      <c r="Q42" s="302"/>
      <c r="R42" s="303"/>
    </row>
    <row r="43" spans="1:18" ht="14.35" x14ac:dyDescent="0.5">
      <c r="A43" s="100">
        <v>2</v>
      </c>
      <c r="B43" s="306" t="s">
        <v>67</v>
      </c>
      <c r="C43" s="101" t="str">
        <f t="shared" si="0"/>
        <v>01:01:37</v>
      </c>
      <c r="D43" s="102">
        <f t="shared" si="1"/>
        <v>62</v>
      </c>
      <c r="E43" s="110">
        <v>7</v>
      </c>
      <c r="G43" s="96">
        <v>41</v>
      </c>
      <c r="H43" s="302" t="s">
        <v>68</v>
      </c>
      <c r="I43" s="303" t="s">
        <v>364</v>
      </c>
      <c r="J43" s="97">
        <v>61</v>
      </c>
      <c r="K43" s="98">
        <f t="shared" si="2"/>
        <v>7.0657855436081244E-3</v>
      </c>
      <c r="Q43" s="302"/>
      <c r="R43" s="303"/>
    </row>
    <row r="44" spans="1:18" ht="14.35" x14ac:dyDescent="0.5">
      <c r="A44" s="96">
        <v>3</v>
      </c>
      <c r="B44" s="306" t="s">
        <v>68</v>
      </c>
      <c r="C44" s="101" t="str">
        <f t="shared" si="0"/>
        <v>01:03:05</v>
      </c>
      <c r="D44" s="102">
        <f t="shared" si="1"/>
        <v>61</v>
      </c>
      <c r="E44" s="110">
        <v>7</v>
      </c>
      <c r="G44" s="96">
        <v>42</v>
      </c>
      <c r="H44" s="302" t="s">
        <v>22</v>
      </c>
      <c r="I44" s="303" t="s">
        <v>365</v>
      </c>
      <c r="J44" s="97">
        <v>60</v>
      </c>
      <c r="K44" s="98">
        <f t="shared" si="2"/>
        <v>7.080719832735961E-3</v>
      </c>
      <c r="Q44" s="302"/>
      <c r="R44" s="303"/>
    </row>
    <row r="45" spans="1:18" ht="14.35" x14ac:dyDescent="0.5">
      <c r="A45" s="96">
        <v>4</v>
      </c>
      <c r="B45" s="306" t="s">
        <v>24</v>
      </c>
      <c r="C45" s="101" t="str">
        <f t="shared" si="0"/>
        <v>01:07:45</v>
      </c>
      <c r="D45" s="102">
        <f t="shared" si="1"/>
        <v>58</v>
      </c>
      <c r="E45" s="110">
        <v>7</v>
      </c>
      <c r="G45" s="96">
        <v>43</v>
      </c>
      <c r="H45" s="302" t="s">
        <v>31</v>
      </c>
      <c r="I45" s="303" t="s">
        <v>368</v>
      </c>
      <c r="J45" s="97">
        <v>59</v>
      </c>
      <c r="K45" s="98">
        <f t="shared" si="2"/>
        <v>7.4148745519713255E-3</v>
      </c>
      <c r="Q45" s="302"/>
      <c r="R45" s="303"/>
    </row>
    <row r="46" spans="1:18" ht="14.35" x14ac:dyDescent="0.5">
      <c r="A46" s="114">
        <v>5</v>
      </c>
      <c r="B46" s="307" t="s">
        <v>76</v>
      </c>
      <c r="C46" s="107" t="str">
        <f t="shared" si="0"/>
        <v>01:07:45</v>
      </c>
      <c r="D46" s="108">
        <f t="shared" si="1"/>
        <v>57</v>
      </c>
      <c r="E46" s="115">
        <v>7</v>
      </c>
      <c r="G46" s="96">
        <v>44</v>
      </c>
      <c r="H46" s="302" t="s">
        <v>24</v>
      </c>
      <c r="I46" s="303" t="s">
        <v>369</v>
      </c>
      <c r="J46" s="97">
        <v>58</v>
      </c>
      <c r="K46" s="98">
        <f t="shared" si="2"/>
        <v>7.5884856630824369E-3</v>
      </c>
      <c r="Q46" s="302"/>
      <c r="R46" s="303"/>
    </row>
    <row r="47" spans="1:18" ht="14.35" x14ac:dyDescent="0.5">
      <c r="A47" s="117"/>
      <c r="B47" s="173"/>
      <c r="C47" s="310"/>
      <c r="D47" s="117"/>
      <c r="E47" s="266"/>
      <c r="G47" s="96">
        <v>45</v>
      </c>
      <c r="H47" s="302" t="s">
        <v>76</v>
      </c>
      <c r="I47" s="303" t="s">
        <v>369</v>
      </c>
      <c r="J47" s="97">
        <v>57</v>
      </c>
      <c r="K47" s="98">
        <f t="shared" si="2"/>
        <v>7.5884856630824369E-3</v>
      </c>
    </row>
    <row r="48" spans="1:18" x14ac:dyDescent="0.35">
      <c r="G48" s="117"/>
      <c r="H48" s="173"/>
      <c r="I48" s="310"/>
      <c r="J48" s="117"/>
      <c r="K48" s="266"/>
    </row>
  </sheetData>
  <sortState xmlns:xlrd2="http://schemas.microsoft.com/office/spreadsheetml/2017/richdata2" ref="Q3:S46">
    <sortCondition ref="S3:S46"/>
    <sortCondition ref="R3:R46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T113"/>
  <sheetViews>
    <sheetView showGridLines="0" showZeros="0" tabSelected="1" topLeftCell="A54" workbookViewId="0">
      <selection activeCell="S65" sqref="S65"/>
    </sheetView>
  </sheetViews>
  <sheetFormatPr defaultColWidth="9.1171875" defaultRowHeight="14.35" customHeight="1" x14ac:dyDescent="0.5"/>
  <cols>
    <col min="1" max="1" width="4.3515625" style="160" bestFit="1" customWidth="1"/>
    <col min="2" max="2" width="18.87890625" style="161" customWidth="1"/>
    <col min="3" max="3" width="6.5859375" style="161" bestFit="1" customWidth="1"/>
    <col min="4" max="4" width="7.1171875" style="161" bestFit="1" customWidth="1"/>
    <col min="5" max="5" width="5.41015625" style="160" customWidth="1"/>
    <col min="6" max="6" width="5.8203125" style="160" customWidth="1"/>
    <col min="7" max="7" width="5.41015625" style="160" customWidth="1"/>
    <col min="8" max="8" width="4.05859375" style="160" bestFit="1" customWidth="1"/>
    <col min="9" max="9" width="5.41015625" style="160" bestFit="1" customWidth="1"/>
    <col min="10" max="14" width="5.1171875" style="160" customWidth="1"/>
    <col min="15" max="15" width="7.64453125" style="161" customWidth="1"/>
    <col min="16" max="16" width="2.17578125" style="160" customWidth="1"/>
    <col min="17" max="17" width="9.1171875" style="162"/>
    <col min="18" max="19" width="9.1171875" style="161"/>
    <col min="20" max="20" width="15.52734375" style="161" customWidth="1"/>
    <col min="21" max="16384" width="9.1171875" style="161"/>
  </cols>
  <sheetData>
    <row r="1" spans="1:20" ht="22" customHeight="1" thickBot="1" x14ac:dyDescent="0.55000000000000004">
      <c r="B1" s="233" t="s">
        <v>4</v>
      </c>
      <c r="C1" s="165"/>
      <c r="D1" s="234" t="s">
        <v>263</v>
      </c>
      <c r="F1" s="234"/>
      <c r="G1" s="169"/>
      <c r="H1" s="169"/>
      <c r="I1" s="169"/>
      <c r="J1" s="169"/>
      <c r="K1" s="169"/>
      <c r="L1" s="169"/>
      <c r="M1" s="169"/>
      <c r="N1" s="169"/>
    </row>
    <row r="2" spans="1:20" s="165" customFormat="1" ht="14.35" customHeight="1" thickBot="1" x14ac:dyDescent="0.45">
      <c r="A2" s="163" t="s">
        <v>9</v>
      </c>
      <c r="B2" s="164" t="s">
        <v>8</v>
      </c>
      <c r="C2" s="164" t="s">
        <v>2</v>
      </c>
      <c r="D2" s="164" t="s">
        <v>3</v>
      </c>
      <c r="E2" s="164">
        <v>1</v>
      </c>
      <c r="F2" s="164">
        <v>2</v>
      </c>
      <c r="G2" s="164">
        <v>3</v>
      </c>
      <c r="H2" s="164">
        <v>4</v>
      </c>
      <c r="I2" s="164">
        <v>5</v>
      </c>
      <c r="J2" s="164">
        <v>6</v>
      </c>
      <c r="K2" s="164">
        <v>7</v>
      </c>
      <c r="L2" s="164">
        <v>8</v>
      </c>
      <c r="M2" s="164">
        <v>9</v>
      </c>
      <c r="N2" s="164">
        <v>10</v>
      </c>
      <c r="O2" s="164" t="s">
        <v>7</v>
      </c>
      <c r="P2" s="169"/>
      <c r="Q2" s="166"/>
    </row>
    <row r="3" spans="1:20" ht="14.35" customHeight="1" x14ac:dyDescent="0.5">
      <c r="A3" s="167">
        <v>1</v>
      </c>
      <c r="B3" s="259" t="s">
        <v>173</v>
      </c>
      <c r="C3" s="167">
        <f t="shared" ref="C3:C34" si="0">COUNTIF(E3:N3,"&gt;0")</f>
        <v>6</v>
      </c>
      <c r="D3" s="167" cm="1">
        <f t="array" ref="D3">SUM(LARGE(E3:N3,{1,2,3,4,5,6}))</f>
        <v>592</v>
      </c>
      <c r="E3" s="167">
        <f>IF(ISERROR(VLOOKUP(B3,'Race 1'!$H$3:$J$66,3,FALSE)),0,VLOOKUP(B3,'Race 1'!$H$3:$J$66,3,FALSE))</f>
        <v>0</v>
      </c>
      <c r="F3" s="167">
        <f>IF(ISERROR(VLOOKUP(B3,'Race 2'!$H$3:$J$77,3,FALSE)),0,VLOOKUP(B3,'Race 2'!$H$3:$J$77,3,FALSE))</f>
        <v>99</v>
      </c>
      <c r="G3" s="167">
        <f>IF(ISERROR(VLOOKUP(B3,'Race 3'!$H$3:$L$69,3,FALSE)),0,VLOOKUP(B3,'Race 3'!$H$3:$L$69,3,FALSE))</f>
        <v>100</v>
      </c>
      <c r="H3" s="167">
        <f>IF(ISERROR(VLOOKUP(B3,'Race 4'!$H$3:$J$70,3,FALSE)),0,VLOOKUP(B3,'Race 4'!$H$3:$J$70,3,FALSE))</f>
        <v>99</v>
      </c>
      <c r="I3" s="167">
        <f>IF(ISERROR(VLOOKUP(B3,'Race 5'!$H$3:$J$85,3,FALSE)),0,VLOOKUP(B3,'Race 5'!$H$3:$J$85,3,FALSE))</f>
        <v>94</v>
      </c>
      <c r="J3" s="167">
        <f>IF(ISERROR(VLOOKUP(B3,'Race 6'!$H$3:$J$66,3,FALSE)),0,VLOOKUP(B3,'Race 6'!$H$3:$J$66,3,FALSE))</f>
        <v>100</v>
      </c>
      <c r="K3" s="167">
        <f>IF(ISERROR(VLOOKUP(B3,'Race 7'!$H$3:$J$66,3,FALSE)),0,VLOOKUP(B3,'Race 7'!$H$3:$J$66,3,FALSE))</f>
        <v>100</v>
      </c>
      <c r="L3" s="167">
        <f>IF(ISERROR(VLOOKUP(B3,'Race 8'!$H$3:$J$66,3,FALSE)),0,VLOOKUP(B3,'Race 8'!$H$3:$J$66,3,FALSE))</f>
        <v>0</v>
      </c>
      <c r="M3" s="167">
        <f>IF(ISERROR(VLOOKUP(B3,'Race 9'!$H$3:$J$66,3,FALSE)),0,VLOOKUP(B3,'Race 9'!$H$3:$J$66,3,FALSE))</f>
        <v>0</v>
      </c>
      <c r="N3" s="167">
        <f>IF(ISERROR(VLOOKUP(B3,'Race 10'!$H$3:$J$66,3,FALSE)),0,VLOOKUP(B3,'Race 10'!$H$3:$J$66,3,FALSE))</f>
        <v>0</v>
      </c>
      <c r="O3" s="333">
        <v>1</v>
      </c>
      <c r="P3" s="160">
        <v>1</v>
      </c>
      <c r="Q3" s="336" t="s">
        <v>374</v>
      </c>
      <c r="R3" s="337"/>
      <c r="S3" s="337"/>
      <c r="T3" s="337"/>
    </row>
    <row r="4" spans="1:20" ht="14.35" customHeight="1" x14ac:dyDescent="0.5">
      <c r="A4" s="168">
        <v>2</v>
      </c>
      <c r="B4" s="177" t="s">
        <v>85</v>
      </c>
      <c r="C4" s="168">
        <f t="shared" si="0"/>
        <v>8</v>
      </c>
      <c r="D4" s="168" cm="1">
        <f t="array" ref="D4">SUM(LARGE(E4:N4,{1,2,3,4,5,6}))</f>
        <v>592</v>
      </c>
      <c r="E4" s="168">
        <f>IF(ISERROR(VLOOKUP(B4,'Race 1'!$H$3:$J$66,3,FALSE)),0,VLOOKUP(B4,'Race 1'!$H$3:$J$66,3,FALSE))</f>
        <v>0</v>
      </c>
      <c r="F4" s="168">
        <f>IF(ISERROR(VLOOKUP(B4,'Race 2'!$H$3:$J$77,3,FALSE)),0,VLOOKUP(B4,'Race 2'!$H$3:$J$77,3,FALSE))</f>
        <v>97</v>
      </c>
      <c r="G4" s="168">
        <f>IF(ISERROR(VLOOKUP(B4,'Race 3'!$H$3:$L$69,3,FALSE)),0,VLOOKUP(B4,'Race 3'!$H$3:$L$69,3,FALSE))</f>
        <v>99</v>
      </c>
      <c r="H4" s="168">
        <f>IF(ISERROR(VLOOKUP(B4,'Race 4'!$H$3:$J$70,3,FALSE)),0,VLOOKUP(B4,'Race 4'!$H$3:$J$70,3,FALSE))</f>
        <v>98</v>
      </c>
      <c r="I4" s="168">
        <f>IF(ISERROR(VLOOKUP(B4,'Race 5'!$H$3:$J$85,3,FALSE)),0,VLOOKUP(B4,'Race 5'!$H$3:$J$85,3,FALSE))</f>
        <v>0</v>
      </c>
      <c r="J4" s="168">
        <f>IF(ISERROR(VLOOKUP(B4,'Race 6'!$H$3:$J$66,3,FALSE)),0,VLOOKUP(B4,'Race 6'!$H$3:$J$66,3,FALSE))</f>
        <v>98</v>
      </c>
      <c r="K4" s="168">
        <f>IF(ISERROR(VLOOKUP(B4,'Race 7'!$H$3:$J$66,3,FALSE)),0,VLOOKUP(B4,'Race 7'!$H$3:$J$66,3,FALSE))</f>
        <v>99</v>
      </c>
      <c r="L4" s="168">
        <f>IF(ISERROR(VLOOKUP(B4,'Race 8'!$H$3:$J$66,3,FALSE)),0,VLOOKUP(B4,'Race 8'!$H$3:$J$66,3,FALSE))</f>
        <v>98</v>
      </c>
      <c r="M4" s="168">
        <f>IF(ISERROR(VLOOKUP(B4,'Race 9'!$H$3:$J$66,3,FALSE)),0,VLOOKUP(B4,'Race 9'!$H$3:$J$66,3,FALSE))</f>
        <v>99</v>
      </c>
      <c r="N4" s="168">
        <f>IF(ISERROR(VLOOKUP(B4,'Race 10'!$H$3:$J$66,3,FALSE)),0,VLOOKUP(B4,'Race 10'!$H$3:$J$66,3,FALSE))</f>
        <v>99</v>
      </c>
      <c r="O4" s="334"/>
      <c r="P4" s="160">
        <v>1</v>
      </c>
      <c r="Q4" s="337"/>
      <c r="R4" s="337"/>
      <c r="S4" s="337"/>
      <c r="T4" s="337"/>
    </row>
    <row r="5" spans="1:20" ht="14.35" customHeight="1" thickBot="1" x14ac:dyDescent="0.55000000000000004">
      <c r="A5" s="318">
        <v>3</v>
      </c>
      <c r="B5" s="319" t="s">
        <v>174</v>
      </c>
      <c r="C5" s="318">
        <f t="shared" si="0"/>
        <v>8</v>
      </c>
      <c r="D5" s="318" cm="1">
        <f t="array" ref="D5">SUM(LARGE(E5:N5,{1,2,3,4,5,6}))</f>
        <v>589</v>
      </c>
      <c r="E5" s="318">
        <f>IF(ISERROR(VLOOKUP(B5,'Race 1'!$H$3:$J$66,3,FALSE)),0,VLOOKUP(B5,'Race 1'!$H$3:$J$66,3,FALSE))</f>
        <v>0</v>
      </c>
      <c r="F5" s="318">
        <f>IF(ISERROR(VLOOKUP(B5,'Race 2'!$H$3:$J$77,3,FALSE)),0,VLOOKUP(B5,'Race 2'!$H$3:$J$77,3,FALSE))</f>
        <v>93</v>
      </c>
      <c r="G5" s="318">
        <f>IF(ISERROR(VLOOKUP(B5,'Race 3'!$H$3:$L$69,3,FALSE)),0,VLOOKUP(B5,'Race 3'!$H$3:$L$69,3,FALSE))</f>
        <v>97</v>
      </c>
      <c r="H5" s="318">
        <f>IF(ISERROR(VLOOKUP(B5,'Race 4'!$H$3:$J$70,3,FALSE)),0,VLOOKUP(B5,'Race 4'!$H$3:$J$70,3,FALSE))</f>
        <v>97</v>
      </c>
      <c r="I5" s="318">
        <f>IF(ISERROR(VLOOKUP(B5,'Race 5'!$H$3:$J$85,3,FALSE)),0,VLOOKUP(B5,'Race 5'!$H$3:$J$85,3,FALSE))</f>
        <v>0</v>
      </c>
      <c r="J5" s="318">
        <f>IF(ISERROR(VLOOKUP(B5,'Race 6'!$H$3:$J$66,3,FALSE)),0,VLOOKUP(B5,'Race 6'!$H$3:$J$66,3,FALSE))</f>
        <v>99</v>
      </c>
      <c r="K5" s="318">
        <f>IF(ISERROR(VLOOKUP(B5,'Race 7'!$H$3:$J$66,3,FALSE)),0,VLOOKUP(B5,'Race 7'!$H$3:$J$66,3,FALSE))</f>
        <v>98</v>
      </c>
      <c r="L5" s="318">
        <f>IF(ISERROR(VLOOKUP(B5,'Race 8'!$H$3:$J$66,3,FALSE)),0,VLOOKUP(B5,'Race 8'!$H$3:$J$66,3,FALSE))</f>
        <v>97</v>
      </c>
      <c r="M5" s="318">
        <f>IF(ISERROR(VLOOKUP(B5,'Race 9'!$H$3:$J$66,3,FALSE)),0,VLOOKUP(B5,'Race 9'!$H$3:$J$66,3,FALSE))</f>
        <v>98</v>
      </c>
      <c r="N5" s="318">
        <f>IF(ISERROR(VLOOKUP(B5,'Race 10'!$H$3:$J$66,3,FALSE)),0,VLOOKUP(B5,'Race 10'!$H$3:$J$66,3,FALSE))</f>
        <v>100</v>
      </c>
      <c r="O5" s="334"/>
      <c r="P5" s="160">
        <v>1</v>
      </c>
    </row>
    <row r="6" spans="1:20" ht="14.35" customHeight="1" thickTop="1" x14ac:dyDescent="0.5">
      <c r="A6" s="168">
        <v>4</v>
      </c>
      <c r="B6" s="175" t="s">
        <v>121</v>
      </c>
      <c r="C6" s="168">
        <f t="shared" si="0"/>
        <v>8</v>
      </c>
      <c r="D6" s="168" cm="1">
        <f t="array" ref="D6">SUM(LARGE(E6:N6,{1,2,3,4,5,6}))</f>
        <v>585</v>
      </c>
      <c r="E6" s="168">
        <f>IF(ISERROR(VLOOKUP(B6,'Race 1'!$H$3:$J$66,3,FALSE)),0,VLOOKUP(B6,'Race 1'!$H$3:$J$66,3,FALSE))</f>
        <v>98</v>
      </c>
      <c r="F6" s="168">
        <f>IF(ISERROR(VLOOKUP(B6,'Race 2'!$H$3:$J$77,3,FALSE)),0,VLOOKUP(B6,'Race 2'!$H$3:$J$77,3,FALSE))</f>
        <v>98</v>
      </c>
      <c r="G6" s="168">
        <f>IF(ISERROR(VLOOKUP(B6,'Race 3'!$H$3:$L$69,3,FALSE)),0,VLOOKUP(B6,'Race 3'!$H$3:$L$69,3,FALSE))</f>
        <v>98</v>
      </c>
      <c r="H6" s="168">
        <f>IF(ISERROR(VLOOKUP(B6,'Race 4'!$H$3:$J$70,3,FALSE)),0,VLOOKUP(B6,'Race 4'!$H$3:$J$70,3,FALSE))</f>
        <v>96</v>
      </c>
      <c r="I6" s="168">
        <f>IF(ISERROR(VLOOKUP(B6,'Race 5'!$H$3:$J$85,3,FALSE)),0,VLOOKUP(B6,'Race 5'!$H$3:$J$85,3,FALSE))</f>
        <v>98</v>
      </c>
      <c r="J6" s="168">
        <f>IF(ISERROR(VLOOKUP(B6,'Race 6'!$H$3:$J$66,3,FALSE)),0,VLOOKUP(B6,'Race 6'!$H$3:$J$66,3,FALSE))</f>
        <v>92</v>
      </c>
      <c r="K6" s="168">
        <f>IF(ISERROR(VLOOKUP(B6,'Race 7'!$H$3:$J$66,3,FALSE)),0,VLOOKUP(B6,'Race 7'!$H$3:$J$66,3,FALSE))</f>
        <v>0</v>
      </c>
      <c r="L6" s="168">
        <f>IF(ISERROR(VLOOKUP(B6,'Race 8'!$H$3:$J$66,3,FALSE)),0,VLOOKUP(B6,'Race 8'!$H$3:$J$66,3,FALSE))</f>
        <v>96</v>
      </c>
      <c r="M6" s="168">
        <f>IF(ISERROR(VLOOKUP(B6,'Race 9'!$H$3:$J$66,3,FALSE)),0,VLOOKUP(B6,'Race 9'!$H$3:$J$66,3,FALSE))</f>
        <v>97</v>
      </c>
      <c r="N6" s="168">
        <f>IF(ISERROR(VLOOKUP(B6,'Race 10'!$H$3:$J$66,3,FALSE)),0,VLOOKUP(B6,'Race 10'!$H$3:$J$66,3,FALSE))</f>
        <v>0</v>
      </c>
      <c r="O6" s="334"/>
      <c r="P6" s="160">
        <v>1</v>
      </c>
    </row>
    <row r="7" spans="1:20" ht="14.35" customHeight="1" x14ac:dyDescent="0.5">
      <c r="A7" s="168">
        <v>5</v>
      </c>
      <c r="B7" s="176" t="s">
        <v>17</v>
      </c>
      <c r="C7" s="168">
        <f t="shared" si="0"/>
        <v>9</v>
      </c>
      <c r="D7" s="168" cm="1">
        <f t="array" ref="D7">SUM(LARGE(E7:N7,{1,2,3,4,5,6}))</f>
        <v>579</v>
      </c>
      <c r="E7" s="168">
        <f>IF(ISERROR(VLOOKUP(B7,'Race 1'!$H$3:$J$66,3,FALSE)),0,VLOOKUP(B7,'Race 1'!$H$3:$J$66,3,FALSE))</f>
        <v>95</v>
      </c>
      <c r="F7" s="168">
        <f>IF(ISERROR(VLOOKUP(B7,'Race 2'!$H$3:$J$77,3,FALSE)),0,VLOOKUP(B7,'Race 2'!$H$3:$J$77,3,FALSE))</f>
        <v>96</v>
      </c>
      <c r="G7" s="168">
        <f>IF(ISERROR(VLOOKUP(B7,'Race 3'!$H$3:$L$69,3,FALSE)),0,VLOOKUP(B7,'Race 3'!$H$3:$L$69,3,FALSE))</f>
        <v>96</v>
      </c>
      <c r="H7" s="168">
        <f>IF(ISERROR(VLOOKUP(B7,'Race 4'!$H$3:$J$70,3,FALSE)),0,VLOOKUP(B7,'Race 4'!$H$3:$J$70,3,FALSE))</f>
        <v>93</v>
      </c>
      <c r="I7" s="168">
        <f>IF(ISERROR(VLOOKUP(B7,'Race 5'!$H$3:$J$85,3,FALSE)),0,VLOOKUP(B7,'Race 5'!$H$3:$J$85,3,FALSE))</f>
        <v>95</v>
      </c>
      <c r="J7" s="168">
        <f>IF(ISERROR(VLOOKUP(B7,'Race 6'!$H$3:$J$66,3,FALSE)),0,VLOOKUP(B7,'Race 6'!$H$3:$J$66,3,FALSE))</f>
        <v>97</v>
      </c>
      <c r="K7" s="168">
        <f>IF(ISERROR(VLOOKUP(B7,'Race 7'!$H$3:$J$66,3,FALSE)),0,VLOOKUP(B7,'Race 7'!$H$3:$J$66,3,FALSE))</f>
        <v>96</v>
      </c>
      <c r="L7" s="168">
        <f>IF(ISERROR(VLOOKUP(B7,'Race 8'!$H$3:$J$66,3,FALSE)),0,VLOOKUP(B7,'Race 8'!$H$3:$J$66,3,FALSE))</f>
        <v>0</v>
      </c>
      <c r="M7" s="168">
        <f>IF(ISERROR(VLOOKUP(B7,'Race 9'!$H$3:$J$66,3,FALSE)),0,VLOOKUP(B7,'Race 9'!$H$3:$J$66,3,FALSE))</f>
        <v>96</v>
      </c>
      <c r="N7" s="168">
        <f>IF(ISERROR(VLOOKUP(B7,'Race 10'!$H$3:$J$66,3,FALSE)),0,VLOOKUP(B7,'Race 10'!$H$3:$J$66,3,FALSE))</f>
        <v>98</v>
      </c>
      <c r="O7" s="334"/>
      <c r="P7" s="160">
        <v>1</v>
      </c>
    </row>
    <row r="8" spans="1:20" ht="14.35" customHeight="1" x14ac:dyDescent="0.5">
      <c r="A8" s="168">
        <v>6</v>
      </c>
      <c r="B8" s="201" t="s">
        <v>112</v>
      </c>
      <c r="C8" s="168">
        <f t="shared" si="0"/>
        <v>7</v>
      </c>
      <c r="D8" s="168" cm="1">
        <f t="array" ref="D8">SUM(LARGE(E8:N8,{1,2,3,4,5,6}))</f>
        <v>571</v>
      </c>
      <c r="E8" s="168">
        <f>IF(ISERROR(VLOOKUP(B8,'Race 1'!$H$3:$J$66,3,FALSE)),0,VLOOKUP(B8,'Race 1'!$H$3:$J$66,3,FALSE))</f>
        <v>96</v>
      </c>
      <c r="F8" s="168">
        <f>IF(ISERROR(VLOOKUP(B8,'Race 2'!$H$3:$J$77,3,FALSE)),0,VLOOKUP(B8,'Race 2'!$H$3:$J$77,3,FALSE))</f>
        <v>94</v>
      </c>
      <c r="G8" s="168">
        <f>IF(ISERROR(VLOOKUP(B8,'Race 3'!$H$3:$L$69,3,FALSE)),0,VLOOKUP(B8,'Race 3'!$H$3:$L$69,3,FALSE))</f>
        <v>95</v>
      </c>
      <c r="H8" s="168">
        <f>IF(ISERROR(VLOOKUP(B8,'Race 4'!$H$3:$J$70,3,FALSE)),0,VLOOKUP(B8,'Race 4'!$H$3:$J$70,3,FALSE))</f>
        <v>94</v>
      </c>
      <c r="I8" s="168">
        <f>IF(ISERROR(VLOOKUP(B8,'Race 5'!$H$3:$J$85,3,FALSE)),0,VLOOKUP(B8,'Race 5'!$H$3:$J$85,3,FALSE))</f>
        <v>96</v>
      </c>
      <c r="J8" s="168">
        <f>IF(ISERROR(VLOOKUP(B8,'Race 6'!$H$3:$J$66,3,FALSE)),0,VLOOKUP(B8,'Race 6'!$H$3:$J$66,3,FALSE))</f>
        <v>96</v>
      </c>
      <c r="K8" s="168">
        <f>IF(ISERROR(VLOOKUP(B8,'Race 7'!$H$3:$J$66,3,FALSE)),0,VLOOKUP(B8,'Race 7'!$H$3:$J$66,3,FALSE))</f>
        <v>0</v>
      </c>
      <c r="L8" s="168">
        <f>IF(ISERROR(VLOOKUP(B8,'Race 8'!$H$3:$J$66,3,FALSE)),0,VLOOKUP(B8,'Race 8'!$H$3:$J$66,3,FALSE))</f>
        <v>0</v>
      </c>
      <c r="M8" s="168">
        <f>IF(ISERROR(VLOOKUP(B8,'Race 9'!$H$3:$J$66,3,FALSE)),0,VLOOKUP(B8,'Race 9'!$H$3:$J$66,3,FALSE))</f>
        <v>93</v>
      </c>
      <c r="N8" s="168">
        <f>IF(ISERROR(VLOOKUP(B8,'Race 10'!$H$3:$J$66,3,FALSE)),0,VLOOKUP(B8,'Race 10'!$H$3:$J$66,3,FALSE))</f>
        <v>0</v>
      </c>
      <c r="O8" s="334"/>
      <c r="P8" s="160">
        <v>1</v>
      </c>
    </row>
    <row r="9" spans="1:20" ht="14.35" customHeight="1" x14ac:dyDescent="0.5">
      <c r="A9" s="168">
        <v>7</v>
      </c>
      <c r="B9" s="201" t="s">
        <v>133</v>
      </c>
      <c r="C9" s="168">
        <f t="shared" si="0"/>
        <v>4</v>
      </c>
      <c r="D9" s="168" cm="1">
        <f t="array" ref="D9">SUM(LARGE(E9:N9,{1,2,3,4,5,6}))</f>
        <v>400</v>
      </c>
      <c r="E9" s="168">
        <f>IF(ISERROR(VLOOKUP(B9,'Race 1'!$H$3:$J$66,3,FALSE)),0,VLOOKUP(B9,'Race 1'!$H$3:$J$66,3,FALSE))</f>
        <v>100</v>
      </c>
      <c r="F9" s="168">
        <f>IF(ISERROR(VLOOKUP(B9,'Race 2'!$H$3:$J$77,3,FALSE)),0,VLOOKUP(B9,'Race 2'!$H$3:$J$77,3,FALSE))</f>
        <v>100</v>
      </c>
      <c r="G9" s="168">
        <f>IF(ISERROR(VLOOKUP(B9,'Race 3'!$H$3:$L$69,3,FALSE)),0,VLOOKUP(B9,'Race 3'!$H$3:$L$69,3,FALSE))</f>
        <v>0</v>
      </c>
      <c r="H9" s="168">
        <f>IF(ISERROR(VLOOKUP(B9,'Race 4'!$H$3:$J$70,3,FALSE)),0,VLOOKUP(B9,'Race 4'!$H$3:$J$70,3,FALSE))</f>
        <v>100</v>
      </c>
      <c r="I9" s="168">
        <f>IF(ISERROR(VLOOKUP(B9,'Race 5'!$H$3:$J$85,3,FALSE)),0,VLOOKUP(B9,'Race 5'!$H$3:$J$85,3,FALSE))</f>
        <v>0</v>
      </c>
      <c r="J9" s="168">
        <f>IF(ISERROR(VLOOKUP(B9,'Race 6'!$H$3:$J$66,3,FALSE)),0,VLOOKUP(B9,'Race 6'!$H$3:$J$66,3,FALSE))</f>
        <v>0</v>
      </c>
      <c r="K9" s="168">
        <f>IF(ISERROR(VLOOKUP(B9,'Race 7'!$H$3:$J$66,3,FALSE)),0,VLOOKUP(B9,'Race 7'!$H$3:$J$66,3,FALSE))</f>
        <v>0</v>
      </c>
      <c r="L9" s="168">
        <f>IF(ISERROR(VLOOKUP(B9,'Race 8'!$H$3:$J$66,3,FALSE)),0,VLOOKUP(B9,'Race 8'!$H$3:$J$66,3,FALSE))</f>
        <v>100</v>
      </c>
      <c r="M9" s="168">
        <f>IF(ISERROR(VLOOKUP(B9,'Race 9'!$H$3:$J$66,3,FALSE)),0,VLOOKUP(B9,'Race 9'!$H$3:$J$66,3,FALSE))</f>
        <v>0</v>
      </c>
      <c r="N9" s="168">
        <f>IF(ISERROR(VLOOKUP(B9,'Race 10'!$H$3:$J$66,3,FALSE)),0,VLOOKUP(B9,'Race 10'!$H$3:$J$66,3,FALSE))</f>
        <v>0</v>
      </c>
      <c r="O9" s="334"/>
      <c r="P9" s="160">
        <v>1</v>
      </c>
    </row>
    <row r="10" spans="1:20" ht="14.35" customHeight="1" x14ac:dyDescent="0.5">
      <c r="A10" s="168">
        <v>8</v>
      </c>
      <c r="B10" s="161" t="s">
        <v>185</v>
      </c>
      <c r="C10" s="168">
        <f t="shared" si="0"/>
        <v>4</v>
      </c>
      <c r="D10" s="168" cm="1">
        <f t="array" ref="D10">SUM(LARGE(E10:N10,{1,2,3,4,5,6}))</f>
        <v>381</v>
      </c>
      <c r="E10" s="168">
        <f>IF(ISERROR(VLOOKUP(B10,'Race 1'!$H$3:$J$66,3,FALSE)),0,VLOOKUP(B10,'Race 1'!$H$3:$J$66,3,FALSE))</f>
        <v>0</v>
      </c>
      <c r="F10" s="168">
        <f>IF(ISERROR(VLOOKUP(B10,'Race 2'!$H$3:$J$77,3,FALSE)),0,VLOOKUP(B10,'Race 2'!$H$3:$J$77,3,FALSE))</f>
        <v>92</v>
      </c>
      <c r="G10" s="168">
        <f>IF(ISERROR(VLOOKUP(B10,'Race 3'!$H$3:$L$69,3,FALSE)),0,VLOOKUP(B10,'Race 3'!$H$3:$L$69,3,FALSE))</f>
        <v>94</v>
      </c>
      <c r="H10" s="168">
        <f>IF(ISERROR(VLOOKUP(B10,'Race 4'!$H$3:$J$70,3,FALSE)),0,VLOOKUP(B10,'Race 4'!$H$3:$J$70,3,FALSE))</f>
        <v>95</v>
      </c>
      <c r="I10" s="168">
        <f>IF(ISERROR(VLOOKUP(B10,'Race 5'!$H$3:$J$85,3,FALSE)),0,VLOOKUP(B10,'Race 5'!$H$3:$J$85,3,FALSE))</f>
        <v>100</v>
      </c>
      <c r="J10" s="168">
        <f>IF(ISERROR(VLOOKUP(B10,'Race 6'!$H$3:$J$66,3,FALSE)),0,VLOOKUP(B10,'Race 6'!$H$3:$J$66,3,FALSE))</f>
        <v>0</v>
      </c>
      <c r="K10" s="168">
        <f>IF(ISERROR(VLOOKUP(B10,'Race 7'!$H$3:$J$66,3,FALSE)),0,VLOOKUP(B10,'Race 7'!$H$3:$J$66,3,FALSE))</f>
        <v>0</v>
      </c>
      <c r="L10" s="168">
        <f>IF(ISERROR(VLOOKUP(B10,'Race 8'!$H$3:$J$66,3,FALSE)),0,VLOOKUP(B10,'Race 8'!$H$3:$J$66,3,FALSE))</f>
        <v>0</v>
      </c>
      <c r="M10" s="168">
        <f>IF(ISERROR(VLOOKUP(B10,'Race 9'!$H$3:$J$66,3,FALSE)),0,VLOOKUP(B10,'Race 9'!$H$3:$J$66,3,FALSE))</f>
        <v>0</v>
      </c>
      <c r="N10" s="168">
        <f>IF(ISERROR(VLOOKUP(B10,'Race 10'!$H$3:$J$66,3,FALSE)),0,VLOOKUP(B10,'Race 10'!$H$3:$J$66,3,FALSE))</f>
        <v>0</v>
      </c>
      <c r="O10" s="334"/>
      <c r="P10" s="160">
        <v>1</v>
      </c>
    </row>
    <row r="11" spans="1:20" ht="14.35" customHeight="1" x14ac:dyDescent="0.5">
      <c r="A11" s="168">
        <v>9</v>
      </c>
      <c r="B11" s="161" t="s">
        <v>278</v>
      </c>
      <c r="C11" s="168">
        <f t="shared" si="0"/>
        <v>2</v>
      </c>
      <c r="D11" s="168" cm="1">
        <f t="array" ref="D11">SUM(LARGE(E11:N11,{1,2,3,4,5,6}))</f>
        <v>199</v>
      </c>
      <c r="E11" s="168">
        <f>IF(ISERROR(VLOOKUP(B11,'Race 1'!$H$3:$J$66,3,FALSE)),0,VLOOKUP(B11,'Race 1'!$H$3:$J$66,3,FALSE))</f>
        <v>0</v>
      </c>
      <c r="F11" s="168">
        <f>IF(ISERROR(VLOOKUP(B11,'Race 2'!$H$3:$J$77,3,FALSE)),0,VLOOKUP(B11,'Race 2'!$H$3:$J$77,3,FALSE))</f>
        <v>0</v>
      </c>
      <c r="G11" s="168">
        <f>IF(ISERROR(VLOOKUP(B11,'Race 3'!$H$3:$L$69,3,FALSE)),0,VLOOKUP(B11,'Race 3'!$H$3:$L$69,3,FALSE))</f>
        <v>0</v>
      </c>
      <c r="H11" s="168">
        <f>IF(ISERROR(VLOOKUP(B11,'Race 4'!$H$3:$J$70,3,FALSE)),0,VLOOKUP(B11,'Race 4'!$H$3:$J$70,3,FALSE))</f>
        <v>0</v>
      </c>
      <c r="I11" s="168">
        <f>IF(ISERROR(VLOOKUP(B11,'Race 5'!$H$3:$J$85,3,FALSE)),0,VLOOKUP(B11,'Race 5'!$H$3:$J$85,3,FALSE))</f>
        <v>0</v>
      </c>
      <c r="J11" s="168">
        <f>IF(ISERROR(VLOOKUP(B11,'Race 6'!$H$3:$J$66,3,FALSE)),0,VLOOKUP(B11,'Race 6'!$H$3:$J$66,3,FALSE))</f>
        <v>0</v>
      </c>
      <c r="K11" s="168">
        <f>IF(ISERROR(VLOOKUP(B11,'Race 7'!$H$3:$J$66,3,FALSE)),0,VLOOKUP(B11,'Race 7'!$H$3:$J$66,3,FALSE))</f>
        <v>0</v>
      </c>
      <c r="L11" s="168">
        <f>IF(ISERROR(VLOOKUP(B11,'Race 8'!$H$3:$J$66,3,FALSE)),0,VLOOKUP(B11,'Race 8'!$H$3:$J$66,3,FALSE))</f>
        <v>99</v>
      </c>
      <c r="M11" s="168">
        <f>IF(ISERROR(VLOOKUP(B11,'Race 9'!$H$3:$J$66,3,FALSE)),0,VLOOKUP(B11,'Race 9'!$H$3:$J$66,3,FALSE))</f>
        <v>100</v>
      </c>
      <c r="N11" s="168">
        <f>IF(ISERROR(VLOOKUP(B11,'Race 10'!$H$3:$J$66,3,FALSE)),0,VLOOKUP(B11,'Race 10'!$H$3:$J$66,3,FALSE))</f>
        <v>0</v>
      </c>
      <c r="O11" s="334"/>
      <c r="P11" s="160">
        <v>1</v>
      </c>
    </row>
    <row r="12" spans="1:20" ht="14.35" customHeight="1" x14ac:dyDescent="0.5">
      <c r="A12" s="168">
        <v>10</v>
      </c>
      <c r="B12" s="175" t="s">
        <v>38</v>
      </c>
      <c r="C12" s="168">
        <f t="shared" si="0"/>
        <v>2</v>
      </c>
      <c r="D12" s="168" cm="1">
        <f t="array" ref="D12">SUM(LARGE(E12:N12,{1,2,3,4,5,6}))</f>
        <v>198</v>
      </c>
      <c r="E12" s="168">
        <f>IF(ISERROR(VLOOKUP(B12,'Race 1'!$H$3:$J$66,3,FALSE)),0,VLOOKUP(B12,'Race 1'!$H$3:$J$66,3,FALSE))</f>
        <v>99</v>
      </c>
      <c r="F12" s="168">
        <f>IF(ISERROR(VLOOKUP(B12,'Race 2'!$H$3:$J$99,3,FALSE)),0,VLOOKUP(B12,'Race 2'!$H$3:$J$99,3,FALSE))</f>
        <v>0</v>
      </c>
      <c r="G12" s="168">
        <f>IF(ISERROR(VLOOKUP(B12,'Race 3'!$H$3:$L$69,3,FALSE)),0,VLOOKUP(B12,'Race 3'!$H$3:$L$69,3,FALSE))</f>
        <v>0</v>
      </c>
      <c r="H12" s="168">
        <f>IF(ISERROR(VLOOKUP(B12,'Race 4'!$H$3:$J$70,3,FALSE)),0,VLOOKUP(B12,'Race 4'!$H$3:$J$70,3,FALSE))</f>
        <v>0</v>
      </c>
      <c r="I12" s="168">
        <f>IF(ISERROR(VLOOKUP(B12,'Race 5'!$H$3:$J$85,3,FALSE)),0,VLOOKUP(B12,'Race 5'!$H$3:$J$85,3,FALSE))</f>
        <v>99</v>
      </c>
      <c r="J12" s="168">
        <f>IF(ISERROR(VLOOKUP(B12,'Race 6'!$H$3:$J$66,3,FALSE)),0,VLOOKUP(B12,'Race 6'!$H$3:$J$66,3,FALSE))</f>
        <v>0</v>
      </c>
      <c r="K12" s="168">
        <f>IF(ISERROR(VLOOKUP(B12,'Race 7'!$H$3:$J$66,3,FALSE)),0,VLOOKUP(B12,'Race 7'!$H$3:$J$66,3,FALSE))</f>
        <v>0</v>
      </c>
      <c r="L12" s="168">
        <f>IF(ISERROR(VLOOKUP(B12,'Race 8'!$H$3:$J$66,3,FALSE)),0,VLOOKUP(B12,'Race 8'!$H$3:$J$66,3,FALSE))</f>
        <v>0</v>
      </c>
      <c r="M12" s="168">
        <f>IF(ISERROR(VLOOKUP(B12,'Race 9'!$H$3:$J$66,3,FALSE)),0,VLOOKUP(B12,'Race 9'!$H$3:$J$66,3,FALSE))</f>
        <v>0</v>
      </c>
      <c r="N12" s="168">
        <f>IF(ISERROR(VLOOKUP(B12,'Race 10'!$H$3:$J$66,3,FALSE)),0,VLOOKUP(B12,'Race 10'!$H$3:$J$66,3,FALSE))</f>
        <v>0</v>
      </c>
      <c r="O12" s="334"/>
      <c r="P12" s="160">
        <v>1</v>
      </c>
    </row>
    <row r="13" spans="1:20" ht="14.35" customHeight="1" x14ac:dyDescent="0.5">
      <c r="A13" s="168">
        <v>11</v>
      </c>
      <c r="B13" s="201" t="s">
        <v>93</v>
      </c>
      <c r="C13" s="168">
        <f t="shared" si="0"/>
        <v>2</v>
      </c>
      <c r="D13" s="168" cm="1">
        <f t="array" ref="D13">SUM(LARGE(E13:N13,{1,2,3,4,5,6}))</f>
        <v>194</v>
      </c>
      <c r="E13" s="168">
        <f>IF(ISERROR(VLOOKUP(B13,'Race 1'!$H$3:$J$66,3,FALSE)),0,VLOOKUP(B13,'Race 1'!$H$3:$J$66,3,FALSE))</f>
        <v>97</v>
      </c>
      <c r="F13" s="168">
        <f>IF(ISERROR(VLOOKUP(B13,'Race 2'!$H$3:$J$77,3,FALSE)),0,VLOOKUP(B13,'Race 2'!$H$3:$J$77,3,FALSE))</f>
        <v>0</v>
      </c>
      <c r="G13" s="168">
        <f>IF(ISERROR(VLOOKUP(B13,'Race 3'!$H$3:$L$69,3,FALSE)),0,VLOOKUP(B13,'Race 3'!$H$3:$L$69,3,FALSE))</f>
        <v>0</v>
      </c>
      <c r="H13" s="168">
        <f>IF(ISERROR(VLOOKUP(B13,'Race 4'!$H$3:$J$70,3,FALSE)),0,VLOOKUP(B13,'Race 4'!$H$3:$J$70,3,FALSE))</f>
        <v>0</v>
      </c>
      <c r="I13" s="168">
        <f>IF(ISERROR(VLOOKUP(B13,'Race 5'!$H$3:$J$85,3,FALSE)),0,VLOOKUP(B13,'Race 5'!$H$3:$J$85,3,FALSE))</f>
        <v>97</v>
      </c>
      <c r="J13" s="168">
        <f>IF(ISERROR(VLOOKUP(B13,'Race 6'!$H$3:$J$66,3,FALSE)),0,VLOOKUP(B13,'Race 6'!$H$3:$J$66,3,FALSE))</f>
        <v>0</v>
      </c>
      <c r="K13" s="168">
        <f>IF(ISERROR(VLOOKUP(B13,'Race 7'!$H$3:$J$66,3,FALSE)),0,VLOOKUP(B13,'Race 7'!$H$3:$J$66,3,FALSE))</f>
        <v>0</v>
      </c>
      <c r="L13" s="168">
        <f>IF(ISERROR(VLOOKUP(B13,'Race 8'!$H$3:$J$66,3,FALSE)),0,VLOOKUP(B13,'Race 8'!$H$3:$J$66,3,FALSE))</f>
        <v>0</v>
      </c>
      <c r="M13" s="168">
        <f>IF(ISERROR(VLOOKUP(B13,'Race 9'!$H$3:$J$66,3,FALSE)),0,VLOOKUP(B13,'Race 9'!$H$3:$J$66,3,FALSE))</f>
        <v>0</v>
      </c>
      <c r="N13" s="168">
        <f>IF(ISERROR(VLOOKUP(B13,'Race 10'!$H$3:$J$66,3,FALSE)),0,VLOOKUP(B13,'Race 10'!$H$3:$J$66,3,FALSE))</f>
        <v>0</v>
      </c>
      <c r="O13" s="334"/>
      <c r="P13" s="160">
        <v>1</v>
      </c>
    </row>
    <row r="14" spans="1:20" ht="14.35" customHeight="1" x14ac:dyDescent="0.5">
      <c r="A14" s="168">
        <v>12</v>
      </c>
      <c r="B14" s="161" t="s">
        <v>279</v>
      </c>
      <c r="C14" s="168">
        <f t="shared" si="0"/>
        <v>2</v>
      </c>
      <c r="D14" s="168" cm="1">
        <f t="array" ref="D14">SUM(LARGE(E14:N14,{1,2,3,4,5,6}))</f>
        <v>192</v>
      </c>
      <c r="E14" s="168">
        <f>IF(ISERROR(VLOOKUP(B14,'Race 1'!$H$3:$J$66,3,FALSE)),0,VLOOKUP(B14,'Race 1'!$H$3:$J$66,3,FALSE))</f>
        <v>0</v>
      </c>
      <c r="F14" s="168">
        <f>IF(ISERROR(VLOOKUP(B14,'Race 2'!$H$3:$J$77,3,FALSE)),0,VLOOKUP(B14,'Race 2'!$H$3:$J$77,3,FALSE))</f>
        <v>0</v>
      </c>
      <c r="G14" s="168">
        <f>IF(ISERROR(VLOOKUP(B14,'Race 3'!$H$3:$L$69,3,FALSE)),0,VLOOKUP(B14,'Race 3'!$H$3:$L$69,3,FALSE))</f>
        <v>0</v>
      </c>
      <c r="H14" s="168">
        <f>IF(ISERROR(VLOOKUP(B14,'Race 4'!$H$3:$J$70,3,FALSE)),0,VLOOKUP(B14,'Race 4'!$H$3:$J$70,3,FALSE))</f>
        <v>0</v>
      </c>
      <c r="I14" s="168">
        <f>IF(ISERROR(VLOOKUP(B14,'Race 5'!$H$3:$J$85,3,FALSE)),0,VLOOKUP(B14,'Race 5'!$H$3:$J$85,3,FALSE))</f>
        <v>0</v>
      </c>
      <c r="J14" s="168">
        <f>IF(ISERROR(VLOOKUP(B14,'Race 6'!$H$3:$J$66,3,FALSE)),0,VLOOKUP(B14,'Race 6'!$H$3:$J$66,3,FALSE))</f>
        <v>0</v>
      </c>
      <c r="K14" s="168">
        <f>IF(ISERROR(VLOOKUP(B14,'Race 7'!$H$3:$J$66,3,FALSE)),0,VLOOKUP(B14,'Race 7'!$H$3:$J$66,3,FALSE))</f>
        <v>0</v>
      </c>
      <c r="L14" s="168">
        <f>IF(ISERROR(VLOOKUP(B14,'Race 8'!$H$3:$J$66,3,FALSE)),0,VLOOKUP(B14,'Race 8'!$H$3:$J$66,3,FALSE))</f>
        <v>95</v>
      </c>
      <c r="M14" s="168">
        <f>IF(ISERROR(VLOOKUP(B14,'Race 9'!$H$3:$J$66,3,FALSE)),0,VLOOKUP(B14,'Race 9'!$H$3:$J$66,3,FALSE))</f>
        <v>0</v>
      </c>
      <c r="N14" s="168">
        <f>IF(ISERROR(VLOOKUP(B14,'Race 10'!$H$3:$J$66,3,FALSE)),0,VLOOKUP(B14,'Race 10'!$H$3:$J$66,3,FALSE))</f>
        <v>97</v>
      </c>
      <c r="O14" s="334"/>
      <c r="P14" s="160">
        <v>1</v>
      </c>
    </row>
    <row r="15" spans="1:20" ht="14.35" customHeight="1" thickBot="1" x14ac:dyDescent="0.55000000000000004">
      <c r="A15" s="215">
        <v>13</v>
      </c>
      <c r="B15" s="317" t="s">
        <v>327</v>
      </c>
      <c r="C15" s="215">
        <f t="shared" si="0"/>
        <v>1</v>
      </c>
      <c r="D15" s="215" cm="1">
        <f t="array" ref="D15">SUM(LARGE(E15:N15,{1,2,3,4,5,6}))</f>
        <v>95</v>
      </c>
      <c r="E15" s="215">
        <f>IF(ISERROR(VLOOKUP(B15,'Race 1'!$H$3:$J$66,3,FALSE)),0,VLOOKUP(B15,'Race 1'!$H$3:$J$66,3,FALSE))</f>
        <v>0</v>
      </c>
      <c r="F15" s="215">
        <f>IF(ISERROR(VLOOKUP(B15,'Race 2'!$H$3:$J$77,3,FALSE)),0,VLOOKUP(B15,'Race 2'!$H$3:$J$77,3,FALSE))</f>
        <v>0</v>
      </c>
      <c r="G15" s="215">
        <f>IF(ISERROR(VLOOKUP(B15,'Race 3'!$H$3:$L$69,3,FALSE)),0,VLOOKUP(B15,'Race 3'!$H$3:$L$69,3,FALSE))</f>
        <v>0</v>
      </c>
      <c r="H15" s="215">
        <f>IF(ISERROR(VLOOKUP(B15,'Race 4'!$H$3:$J$70,3,FALSE)),0,VLOOKUP(B15,'Race 4'!$H$3:$J$70,3,FALSE))</f>
        <v>0</v>
      </c>
      <c r="I15" s="215">
        <f>IF(ISERROR(VLOOKUP(B15,'Race 5'!$H$3:$J$85,3,FALSE)),0,VLOOKUP(B15,'Race 5'!$H$3:$J$85,3,FALSE))</f>
        <v>0</v>
      </c>
      <c r="J15" s="215">
        <f>IF(ISERROR(VLOOKUP(B15,'Race 6'!$H$3:$J$66,3,FALSE)),0,VLOOKUP(B15,'Race 6'!$H$3:$J$66,3,FALSE))</f>
        <v>0</v>
      </c>
      <c r="K15" s="215">
        <f>IF(ISERROR(VLOOKUP(B15,'Race 7'!$H$3:$J$66,3,FALSE)),0,VLOOKUP(B15,'Race 7'!$H$3:$J$66,3,FALSE))</f>
        <v>0</v>
      </c>
      <c r="L15" s="215">
        <f>IF(ISERROR(VLOOKUP(B15,'Race 8'!$H$3:$J$66,3,FALSE)),0,VLOOKUP(B15,'Race 8'!$H$3:$J$66,3,FALSE))</f>
        <v>0</v>
      </c>
      <c r="M15" s="215">
        <f>IF(ISERROR(VLOOKUP(B15,'Race 9'!$H$3:$J$66,3,FALSE)),0,VLOOKUP(B15,'Race 9'!$H$3:$J$66,3,FALSE))</f>
        <v>0</v>
      </c>
      <c r="N15" s="215">
        <f>IF(ISERROR(VLOOKUP(B15,'Race 10'!$H$3:$J$66,3,FALSE)),0,VLOOKUP(B15,'Race 10'!$H$3:$J$66,3,FALSE))</f>
        <v>95</v>
      </c>
      <c r="O15" s="335"/>
      <c r="P15" s="160">
        <v>1</v>
      </c>
    </row>
    <row r="16" spans="1:20" ht="14.35" customHeight="1" x14ac:dyDescent="0.5">
      <c r="A16" s="167">
        <v>1</v>
      </c>
      <c r="B16" s="259" t="s">
        <v>175</v>
      </c>
      <c r="C16" s="167">
        <f t="shared" si="0"/>
        <v>7</v>
      </c>
      <c r="D16" s="167" cm="1">
        <f t="array" ref="D16">SUM(LARGE(E16:N16,{1,2,3,4,5,6}))</f>
        <v>560</v>
      </c>
      <c r="E16" s="167">
        <f>IF(ISERROR(VLOOKUP(B16,'Race 1'!$H$3:$J$66,3,FALSE)),0,VLOOKUP(B16,'Race 1'!$H$3:$J$66,3,FALSE))</f>
        <v>0</v>
      </c>
      <c r="F16" s="167">
        <f>IF(ISERROR(VLOOKUP(B16,'Race 2'!$H$3:$J$77,3,FALSE)),0,VLOOKUP(B16,'Race 2'!$H$3:$J$77,3,FALSE))</f>
        <v>91</v>
      </c>
      <c r="G16" s="167">
        <f>IF(ISERROR(VLOOKUP(B16,'Race 3'!$H$3:$L$69,3,FALSE)),0,VLOOKUP(B16,'Race 3'!$H$3:$L$69,3,FALSE))</f>
        <v>93</v>
      </c>
      <c r="H16" s="167">
        <f>IF(ISERROR(VLOOKUP(B16,'Race 4'!$H$3:$J$70,3,FALSE)),0,VLOOKUP(B16,'Race 4'!$H$3:$J$70,3,FALSE))</f>
        <v>90</v>
      </c>
      <c r="I16" s="167">
        <f>IF(ISERROR(VLOOKUP(B16,'Race 5'!$H$3:$J$85,3,FALSE)),0,VLOOKUP(B16,'Race 5'!$H$3:$J$85,3,FALSE))</f>
        <v>93</v>
      </c>
      <c r="J16" s="167">
        <f>IF(ISERROR(VLOOKUP(B16,'Race 6'!$H$3:$J$66,3,FALSE)),0,VLOOKUP(B16,'Race 6'!$H$3:$J$66,3,FALSE))</f>
        <v>95</v>
      </c>
      <c r="K16" s="167">
        <f>IF(ISERROR(VLOOKUP(B16,'Race 7'!$H$3:$J$66,3,FALSE)),0,VLOOKUP(B16,'Race 7'!$H$3:$J$66,3,FALSE))</f>
        <v>0</v>
      </c>
      <c r="L16" s="167">
        <f>IF(ISERROR(VLOOKUP(B16,'Race 8'!$H$3:$J$66,3,FALSE)),0,VLOOKUP(B16,'Race 8'!$H$3:$J$66,3,FALSE))</f>
        <v>93</v>
      </c>
      <c r="M16" s="167">
        <f>IF(ISERROR(VLOOKUP(B16,'Race 9'!$H$3:$J$66,3,FALSE)),0,VLOOKUP(B16,'Race 9'!$H$3:$J$66,3,FALSE))</f>
        <v>95</v>
      </c>
      <c r="N16" s="167">
        <f>IF(ISERROR(VLOOKUP(B16,'Race 10'!$H$3:$J$66,3,FALSE)),0,VLOOKUP(B16,'Race 10'!$H$3:$J$66,3,FALSE))</f>
        <v>0</v>
      </c>
      <c r="O16" s="333">
        <v>2</v>
      </c>
      <c r="P16" s="160">
        <v>2</v>
      </c>
    </row>
    <row r="17" spans="1:16" ht="14.35" customHeight="1" x14ac:dyDescent="0.5">
      <c r="A17" s="168">
        <v>2</v>
      </c>
      <c r="B17" s="175" t="s">
        <v>52</v>
      </c>
      <c r="C17" s="168">
        <f t="shared" si="0"/>
        <v>8</v>
      </c>
      <c r="D17" s="168" cm="1">
        <f t="array" ref="D17">SUM(LARGE(E17:N17,{1,2,3,4,5,6}))</f>
        <v>537</v>
      </c>
      <c r="E17" s="168">
        <f>IF(ISERROR(VLOOKUP(B17,'Race 1'!$H$3:$J$66,3,FALSE)),0,VLOOKUP(B17,'Race 1'!$H$3:$J$66,3,FALSE))</f>
        <v>89</v>
      </c>
      <c r="F17" s="168">
        <f>IF(ISERROR(VLOOKUP(B17,'Race 2'!$H$3:$J$77,3,FALSE)),0,VLOOKUP(B17,'Race 2'!$H$3:$J$77,3,FALSE))</f>
        <v>0</v>
      </c>
      <c r="G17" s="168">
        <f>IF(ISERROR(VLOOKUP(B17,'Race 3'!$H$3:$L$69,3,FALSE)),0,VLOOKUP(B17,'Race 3'!$H$3:$L$69,3,FALSE))</f>
        <v>86</v>
      </c>
      <c r="H17" s="168">
        <f>IF(ISERROR(VLOOKUP(B17,'Race 4'!$H$3:$J$70,3,FALSE)),0,VLOOKUP(B17,'Race 4'!$H$3:$J$70,3,FALSE))</f>
        <v>81</v>
      </c>
      <c r="I17" s="168">
        <f>IF(ISERROR(VLOOKUP(B17,'Race 5'!$H$3:$J$85,3,FALSE)),0,VLOOKUP(B17,'Race 5'!$H$3:$J$85,3,FALSE))</f>
        <v>0</v>
      </c>
      <c r="J17" s="168">
        <f>IF(ISERROR(VLOOKUP(B17,'Race 6'!$H$3:$J$66,3,FALSE)),0,VLOOKUP(B17,'Race 6'!$H$3:$J$66,3,FALSE))</f>
        <v>89</v>
      </c>
      <c r="K17" s="168">
        <f>IF(ISERROR(VLOOKUP(B17,'Race 7'!$H$3:$J$66,3,FALSE)),0,VLOOKUP(B17,'Race 7'!$H$3:$J$66,3,FALSE))</f>
        <v>94</v>
      </c>
      <c r="L17" s="168">
        <f>IF(ISERROR(VLOOKUP(B17,'Race 8'!$H$3:$J$66,3,FALSE)),0,VLOOKUP(B17,'Race 8'!$H$3:$J$66,3,FALSE))</f>
        <v>90</v>
      </c>
      <c r="M17" s="168">
        <f>IF(ISERROR(VLOOKUP(B17,'Race 9'!$H$3:$J$66,3,FALSE)),0,VLOOKUP(B17,'Race 9'!$H$3:$J$66,3,FALSE))</f>
        <v>89</v>
      </c>
      <c r="N17" s="168">
        <f>IF(ISERROR(VLOOKUP(B17,'Race 10'!$H$3:$J$66,3,FALSE)),0,VLOOKUP(B17,'Race 10'!$H$3:$J$66,3,FALSE))</f>
        <v>86</v>
      </c>
      <c r="O17" s="334"/>
      <c r="P17" s="160">
        <v>2</v>
      </c>
    </row>
    <row r="18" spans="1:16" ht="14.35" customHeight="1" thickBot="1" x14ac:dyDescent="0.55000000000000004">
      <c r="A18" s="318">
        <v>3</v>
      </c>
      <c r="B18" s="319" t="s">
        <v>79</v>
      </c>
      <c r="C18" s="318">
        <f t="shared" si="0"/>
        <v>6</v>
      </c>
      <c r="D18" s="318" cm="1">
        <f t="array" ref="D18">SUM(LARGE(E18:N18,{1,2,3,4,5,6}))</f>
        <v>511</v>
      </c>
      <c r="E18" s="318">
        <f>IF(ISERROR(VLOOKUP(B18,'Race 1'!$H$3:$J$66,3,FALSE)),0,VLOOKUP(B18,'Race 1'!$H$3:$J$66,3,FALSE))</f>
        <v>0</v>
      </c>
      <c r="F18" s="318">
        <f>IF(ISERROR(VLOOKUP(B18,'Race 2'!$H$3:$J$77,3,FALSE)),0,VLOOKUP(B18,'Race 2'!$H$3:$J$77,3,FALSE))</f>
        <v>84</v>
      </c>
      <c r="G18" s="318">
        <f>IF(ISERROR(VLOOKUP(B18,'Race 3'!$H$3:$L$69,3,FALSE)),0,VLOOKUP(B18,'Race 3'!$H$3:$L$69,3,FALSE))</f>
        <v>91</v>
      </c>
      <c r="H18" s="318">
        <f>IF(ISERROR(VLOOKUP(B18,'Race 4'!$H$3:$J$70,3,FALSE)),0,VLOOKUP(B18,'Race 4'!$H$3:$J$70,3,FALSE))</f>
        <v>86</v>
      </c>
      <c r="I18" s="318">
        <f>IF(ISERROR(VLOOKUP(B18,'Race 5'!$H$3:$J$85,3,FALSE)),0,VLOOKUP(B18,'Race 5'!$H$3:$J$85,3,FALSE))</f>
        <v>0</v>
      </c>
      <c r="J18" s="318">
        <f>IF(ISERROR(VLOOKUP(B18,'Race 6'!$H$3:$J$66,3,FALSE)),0,VLOOKUP(B18,'Race 6'!$H$3:$J$66,3,FALSE))</f>
        <v>77</v>
      </c>
      <c r="K18" s="318">
        <f>IF(ISERROR(VLOOKUP(B18,'Race 7'!$H$3:$J$66,3,FALSE)),0,VLOOKUP(B18,'Race 7'!$H$3:$J$66,3,FALSE))</f>
        <v>87</v>
      </c>
      <c r="L18" s="318">
        <f>IF(ISERROR(VLOOKUP(B18,'Race 8'!$H$3:$J$66,3,FALSE)),0,VLOOKUP(B18,'Race 8'!$H$3:$J$66,3,FALSE))</f>
        <v>0</v>
      </c>
      <c r="M18" s="318">
        <f>IF(ISERROR(VLOOKUP(B18,'Race 9'!$H$3:$J$66,3,FALSE)),0,VLOOKUP(B18,'Race 9'!$H$3:$J$66,3,FALSE))</f>
        <v>86</v>
      </c>
      <c r="N18" s="318">
        <f>IF(ISERROR(VLOOKUP(B18,'Race 10'!$H$3:$J$66,3,FALSE)),0,VLOOKUP(B18,'Race 10'!$H$3:$J$66,3,FALSE))</f>
        <v>0</v>
      </c>
      <c r="O18" s="334"/>
      <c r="P18" s="160">
        <v>2</v>
      </c>
    </row>
    <row r="19" spans="1:16" ht="14.35" customHeight="1" thickTop="1" x14ac:dyDescent="0.5">
      <c r="A19" s="168">
        <v>4</v>
      </c>
      <c r="B19" s="176" t="s">
        <v>167</v>
      </c>
      <c r="C19" s="168">
        <f t="shared" si="0"/>
        <v>5</v>
      </c>
      <c r="D19" s="168" cm="1">
        <f t="array" ref="D19">SUM(LARGE(E19:N19,{1,2,3,4,5,6}))</f>
        <v>458</v>
      </c>
      <c r="E19" s="168">
        <f>IF(ISERROR(VLOOKUP(B19,'Race 1'!$H$3:$J$66,3,FALSE)),0,VLOOKUP(B19,'Race 1'!$H$3:$J$66,3,FALSE))</f>
        <v>94</v>
      </c>
      <c r="F19" s="168">
        <f>IF(ISERROR(VLOOKUP(B19,'Race 2'!$H$3:$J$99,3,FALSE)),0,VLOOKUP(B19,'Race 2'!$H$3:$J$99,3,FALSE))</f>
        <v>90</v>
      </c>
      <c r="G19" s="168">
        <f>IF(ISERROR(VLOOKUP(B19,'Race 3'!$H$3:$L$69,3,FALSE)),0,VLOOKUP(B19,'Race 3'!$H$3:$L$69,3,FALSE))</f>
        <v>89</v>
      </c>
      <c r="H19" s="168">
        <f>IF(ISERROR(VLOOKUP(B19,'Race 4'!$H$3:$J$70,3,FALSE)),0,VLOOKUP(B19,'Race 4'!$H$3:$J$70,3,FALSE))</f>
        <v>88</v>
      </c>
      <c r="I19" s="168">
        <f>IF(ISERROR(VLOOKUP(B19,'Race 5'!$H$3:$J$85,3,FALSE)),0,VLOOKUP(B19,'Race 5'!$H$3:$J$85,3,FALSE))</f>
        <v>0</v>
      </c>
      <c r="J19" s="168">
        <f>IF(ISERROR(VLOOKUP(B19,'Race 6'!$H$3:$J$66,3,FALSE)),0,VLOOKUP(B19,'Race 6'!$H$3:$J$66,3,FALSE))</f>
        <v>0</v>
      </c>
      <c r="K19" s="168">
        <f>IF(ISERROR(VLOOKUP(B19,'Race 7'!$H$3:$J$66,3,FALSE)),0,VLOOKUP(B19,'Race 7'!$H$3:$J$66,3,FALSE))</f>
        <v>97</v>
      </c>
      <c r="L19" s="168">
        <f>IF(ISERROR(VLOOKUP(B19,'Race 8'!$H$3:$J$66,3,FALSE)),0,VLOOKUP(B19,'Race 8'!$H$3:$J$66,3,FALSE))</f>
        <v>0</v>
      </c>
      <c r="M19" s="168">
        <f>IF(ISERROR(VLOOKUP(B19,'Race 9'!$H$3:$J$66,3,FALSE)),0,VLOOKUP(B19,'Race 9'!$H$3:$J$66,3,FALSE))</f>
        <v>0</v>
      </c>
      <c r="N19" s="168">
        <f>IF(ISERROR(VLOOKUP(B19,'Race 10'!$H$3:$J$66,3,FALSE)),0,VLOOKUP(B19,'Race 10'!$H$3:$J$66,3,FALSE))</f>
        <v>0</v>
      </c>
      <c r="O19" s="334"/>
      <c r="P19" s="160">
        <v>2</v>
      </c>
    </row>
    <row r="20" spans="1:16" ht="14.35" customHeight="1" x14ac:dyDescent="0.5">
      <c r="A20" s="168">
        <v>5</v>
      </c>
      <c r="B20" s="177" t="s">
        <v>176</v>
      </c>
      <c r="C20" s="168">
        <f t="shared" si="0"/>
        <v>5</v>
      </c>
      <c r="D20" s="168" cm="1">
        <f t="array" ref="D20">SUM(LARGE(E20:N20,{1,2,3,4,5,6}))</f>
        <v>458</v>
      </c>
      <c r="E20" s="168">
        <f>IF(ISERROR(VLOOKUP(B20,'Race 1'!$H$3:$J$66,3,FALSE)),0,VLOOKUP(B20,'Race 1'!$H$3:$J$66,3,FALSE))</f>
        <v>0</v>
      </c>
      <c r="F20" s="168">
        <f>IF(ISERROR(VLOOKUP(B20,'Race 2'!$H$3:$J$77,3,FALSE)),0,VLOOKUP(B20,'Race 2'!$H$3:$J$77,3,FALSE))</f>
        <v>87</v>
      </c>
      <c r="G20" s="168">
        <f>IF(ISERROR(VLOOKUP(B20,'Race 3'!$H$3:$L$69,3,FALSE)),0,VLOOKUP(B20,'Race 3'!$H$3:$L$69,3,FALSE))</f>
        <v>0</v>
      </c>
      <c r="H20" s="168">
        <f>IF(ISERROR(VLOOKUP(B20,'Race 4'!$H$3:$J$70,3,FALSE)),0,VLOOKUP(B20,'Race 4'!$H$3:$J$70,3,FALSE))</f>
        <v>87</v>
      </c>
      <c r="I20" s="168">
        <f>IF(ISERROR(VLOOKUP(B20,'Race 5'!$H$3:$J$85,3,FALSE)),0,VLOOKUP(B20,'Race 5'!$H$3:$J$85,3,FALSE))</f>
        <v>0</v>
      </c>
      <c r="J20" s="168">
        <f>IF(ISERROR(VLOOKUP(B20,'Race 6'!$H$3:$J$66,3,FALSE)),0,VLOOKUP(B20,'Race 6'!$H$3:$J$66,3,FALSE))</f>
        <v>94</v>
      </c>
      <c r="K20" s="168">
        <f>IF(ISERROR(VLOOKUP(B20,'Race 7'!$H$3:$J$66,3,FALSE)),0,VLOOKUP(B20,'Race 7'!$H$3:$J$66,3,FALSE))</f>
        <v>0</v>
      </c>
      <c r="L20" s="168">
        <f>IF(ISERROR(VLOOKUP(B20,'Race 8'!$H$3:$J$66,3,FALSE)),0,VLOOKUP(B20,'Race 8'!$H$3:$J$66,3,FALSE))</f>
        <v>0</v>
      </c>
      <c r="M20" s="168">
        <f>IF(ISERROR(VLOOKUP(B20,'Race 9'!$H$3:$J$66,3,FALSE)),0,VLOOKUP(B20,'Race 9'!$H$3:$J$66,3,FALSE))</f>
        <v>94</v>
      </c>
      <c r="N20" s="168">
        <f>IF(ISERROR(VLOOKUP(B20,'Race 10'!$H$3:$J$66,3,FALSE)),0,VLOOKUP(B20,'Race 10'!$H$3:$J$66,3,FALSE))</f>
        <v>96</v>
      </c>
      <c r="O20" s="334"/>
      <c r="P20" s="160">
        <v>2</v>
      </c>
    </row>
    <row r="21" spans="1:16" ht="14.35" customHeight="1" x14ac:dyDescent="0.5">
      <c r="A21" s="168">
        <v>6</v>
      </c>
      <c r="B21" s="201" t="s">
        <v>165</v>
      </c>
      <c r="C21" s="168">
        <f t="shared" si="0"/>
        <v>5</v>
      </c>
      <c r="D21" s="168" cm="1">
        <f t="array" ref="D21">SUM(LARGE(E21:N21,{1,2,3,4,5,6}))</f>
        <v>445</v>
      </c>
      <c r="E21" s="168">
        <f>IF(ISERROR(VLOOKUP(B21,'Race 1'!$H$3:$J$66,3,FALSE)),0,VLOOKUP(B21,'Race 1'!$H$3:$J$66,3,FALSE))</f>
        <v>90</v>
      </c>
      <c r="F21" s="168">
        <f>IF(ISERROR(VLOOKUP(B21,'Race 2'!$H$3:$J$77,3,FALSE)),0,VLOOKUP(B21,'Race 2'!$H$3:$J$77,3,FALSE))</f>
        <v>89</v>
      </c>
      <c r="G21" s="168">
        <f>IF(ISERROR(VLOOKUP(B21,'Race 3'!$H$3:$L$69,3,FALSE)),0,VLOOKUP(B21,'Race 3'!$H$3:$L$69,3,FALSE))</f>
        <v>0</v>
      </c>
      <c r="H21" s="168">
        <f>IF(ISERROR(VLOOKUP(B21,'Race 4'!$H$3:$J$70,3,FALSE)),0,VLOOKUP(B21,'Race 4'!$H$3:$J$70,3,FALSE))</f>
        <v>84</v>
      </c>
      <c r="I21" s="168">
        <f>IF(ISERROR(VLOOKUP(B21,'Race 5'!$H$3:$J$85,3,FALSE)),0,VLOOKUP(B21,'Race 5'!$H$3:$J$85,3,FALSE))</f>
        <v>90</v>
      </c>
      <c r="J21" s="168">
        <f>IF(ISERROR(VLOOKUP(B21,'Race 6'!$H$3:$J$66,3,FALSE)),0,VLOOKUP(B21,'Race 6'!$H$3:$J$66,3,FALSE))</f>
        <v>0</v>
      </c>
      <c r="K21" s="168">
        <f>IF(ISERROR(VLOOKUP(B21,'Race 7'!$H$3:$J$66,3,FALSE)),0,VLOOKUP(B21,'Race 7'!$H$3:$J$66,3,FALSE))</f>
        <v>92</v>
      </c>
      <c r="L21" s="168">
        <f>IF(ISERROR(VLOOKUP(B21,'Race 8'!$H$3:$J$66,3,FALSE)),0,VLOOKUP(B21,'Race 8'!$H$3:$J$66,3,FALSE))</f>
        <v>0</v>
      </c>
      <c r="M21" s="168">
        <f>IF(ISERROR(VLOOKUP(B21,'Race 9'!$H$3:$J$66,3,FALSE)),0,VLOOKUP(B21,'Race 9'!$H$3:$J$66,3,FALSE))</f>
        <v>0</v>
      </c>
      <c r="N21" s="168">
        <f>IF(ISERROR(VLOOKUP(B21,'Race 10'!$H$3:$J$66,3,FALSE)),0,VLOOKUP(B21,'Race 10'!$H$3:$J$66,3,FALSE))</f>
        <v>0</v>
      </c>
      <c r="O21" s="334"/>
      <c r="P21" s="160">
        <v>2</v>
      </c>
    </row>
    <row r="22" spans="1:16" ht="14.35" customHeight="1" x14ac:dyDescent="0.5">
      <c r="A22" s="168">
        <v>7</v>
      </c>
      <c r="B22" s="290" t="s">
        <v>15</v>
      </c>
      <c r="C22" s="168">
        <f t="shared" si="0"/>
        <v>5</v>
      </c>
      <c r="D22" s="168" cm="1">
        <f t="array" ref="D22">SUM(LARGE(E22:N22,{1,2,3,4,5,6}))</f>
        <v>440</v>
      </c>
      <c r="E22" s="168">
        <f>IF(ISERROR(VLOOKUP(B22,'Race 1'!$H$3:$J$66,3,FALSE)),0,VLOOKUP(B22,'Race 1'!$H$3:$J$66,3,FALSE))</f>
        <v>92</v>
      </c>
      <c r="F22" s="168">
        <f>IF(ISERROR(VLOOKUP(B22,'Race 2'!$H$3:$J$77,3,FALSE)),0,VLOOKUP(B22,'Race 2'!$H$3:$J$77,3,FALSE))</f>
        <v>85</v>
      </c>
      <c r="G22" s="168">
        <f>IF(ISERROR(VLOOKUP(B22,'Race 3'!$H$3:$L$69,3,FALSE)),0,VLOOKUP(B22,'Race 3'!$H$3:$L$69,3,FALSE))</f>
        <v>90</v>
      </c>
      <c r="H22" s="168">
        <f>IF(ISERROR(VLOOKUP(B22,'Race 4'!$H$3:$J$70,3,FALSE)),0,VLOOKUP(B22,'Race 4'!$H$3:$J$70,3,FALSE))</f>
        <v>0</v>
      </c>
      <c r="I22" s="168">
        <f>IF(ISERROR(VLOOKUP(B22,'Race 5'!$H$3:$J$85,3,FALSE)),0,VLOOKUP(B22,'Race 5'!$H$3:$J$85,3,FALSE))</f>
        <v>0</v>
      </c>
      <c r="J22" s="168">
        <f>IF(ISERROR(VLOOKUP(B22,'Race 6'!$H$3:$J$66,3,FALSE)),0,VLOOKUP(B22,'Race 6'!$H$3:$J$66,3,FALSE))</f>
        <v>93</v>
      </c>
      <c r="K22" s="168">
        <f>IF(ISERROR(VLOOKUP(B22,'Race 7'!$H$3:$J$66,3,FALSE)),0,VLOOKUP(B22,'Race 7'!$H$3:$J$66,3,FALSE))</f>
        <v>0</v>
      </c>
      <c r="L22" s="168">
        <f>IF(ISERROR(VLOOKUP(B22,'Race 8'!$H$3:$J$66,3,FALSE)),0,VLOOKUP(B22,'Race 8'!$H$3:$J$66,3,FALSE))</f>
        <v>0</v>
      </c>
      <c r="M22" s="168">
        <f>IF(ISERROR(VLOOKUP(B22,'Race 9'!$H$3:$J$66,3,FALSE)),0,VLOOKUP(B22,'Race 9'!$H$3:$J$66,3,FALSE))</f>
        <v>0</v>
      </c>
      <c r="N22" s="168">
        <f>IF(ISERROR(VLOOKUP(B22,'Race 10'!$H$3:$J$66,3,FALSE)),0,VLOOKUP(B22,'Race 10'!$H$3:$J$66,3,FALSE))</f>
        <v>80</v>
      </c>
      <c r="O22" s="334"/>
      <c r="P22" s="160">
        <v>2</v>
      </c>
    </row>
    <row r="23" spans="1:16" ht="14.35" customHeight="1" x14ac:dyDescent="0.5">
      <c r="A23" s="168">
        <v>8</v>
      </c>
      <c r="B23" s="161" t="s">
        <v>54</v>
      </c>
      <c r="C23" s="168">
        <f t="shared" si="0"/>
        <v>5</v>
      </c>
      <c r="D23" s="168" cm="1">
        <f t="array" ref="D23">SUM(LARGE(E23:N23,{1,2,3,4,5,6}))</f>
        <v>425</v>
      </c>
      <c r="E23" s="168">
        <f>IF(ISERROR(VLOOKUP(B23,'Race 1'!$H$3:$J$66,3,FALSE)),0,VLOOKUP(B23,'Race 1'!$H$3:$J$66,3,FALSE))</f>
        <v>0</v>
      </c>
      <c r="F23" s="168">
        <f>IF(ISERROR(VLOOKUP(B23,'Race 2'!$H$3:$J$77,3,FALSE)),0,VLOOKUP(B23,'Race 2'!$H$3:$J$77,3,FALSE))</f>
        <v>0</v>
      </c>
      <c r="G23" s="168">
        <f>IF(ISERROR(VLOOKUP(B23,'Race 3'!$H$3:$L$69,3,FALSE)),0,VLOOKUP(B23,'Race 3'!$H$3:$L$69,3,FALSE))</f>
        <v>0</v>
      </c>
      <c r="H23" s="168">
        <f>IF(ISERROR(VLOOKUP(B23,'Race 4'!$H$3:$J$70,3,FALSE)),0,VLOOKUP(B23,'Race 4'!$H$3:$J$70,3,FALSE))</f>
        <v>66</v>
      </c>
      <c r="I23" s="168">
        <f>IF(ISERROR(VLOOKUP(B23,'Race 5'!$H$3:$J$85,3,FALSE)),0,VLOOKUP(B23,'Race 5'!$H$3:$J$85,3,FALSE))</f>
        <v>91</v>
      </c>
      <c r="J23" s="168">
        <f>IF(ISERROR(VLOOKUP(B23,'Race 6'!$H$3:$J$66,3,FALSE)),0,VLOOKUP(B23,'Race 6'!$H$3:$J$66,3,FALSE))</f>
        <v>91</v>
      </c>
      <c r="K23" s="168">
        <f>IF(ISERROR(VLOOKUP(B23,'Race 7'!$H$3:$J$66,3,FALSE)),0,VLOOKUP(B23,'Race 7'!$H$3:$J$66,3,FALSE))</f>
        <v>89</v>
      </c>
      <c r="L23" s="168">
        <f>IF(ISERROR(VLOOKUP(B23,'Race 8'!$H$3:$J$66,3,FALSE)),0,VLOOKUP(B23,'Race 8'!$H$3:$J$66,3,FALSE))</f>
        <v>0</v>
      </c>
      <c r="M23" s="168">
        <f>IF(ISERROR(VLOOKUP(B23,'Race 9'!$H$3:$J$66,3,FALSE)),0,VLOOKUP(B23,'Race 9'!$H$3:$J$66,3,FALSE))</f>
        <v>88</v>
      </c>
      <c r="N23" s="168">
        <f>IF(ISERROR(VLOOKUP(B23,'Race 10'!$H$3:$J$66,3,FALSE)),0,VLOOKUP(B23,'Race 10'!$H$3:$J$66,3,FALSE))</f>
        <v>0</v>
      </c>
      <c r="O23" s="334"/>
      <c r="P23" s="160">
        <v>2</v>
      </c>
    </row>
    <row r="24" spans="1:16" ht="14.35" customHeight="1" x14ac:dyDescent="0.5">
      <c r="A24" s="168">
        <v>9</v>
      </c>
      <c r="B24" s="175" t="s">
        <v>162</v>
      </c>
      <c r="C24" s="168">
        <f t="shared" si="0"/>
        <v>4</v>
      </c>
      <c r="D24" s="168" cm="1">
        <f t="array" ref="D24">SUM(LARGE(E24:N24,{1,2,3,4,5,6}))</f>
        <v>368</v>
      </c>
      <c r="E24" s="168">
        <f>IF(ISERROR(VLOOKUP(B24,'Race 1'!$H$3:$J$66,3,FALSE)),0,VLOOKUP(B24,'Race 1'!$H$3:$J$66,3,FALSE))</f>
        <v>93</v>
      </c>
      <c r="F24" s="168">
        <f>IF(ISERROR(VLOOKUP(B24,'Race 2'!$H$3:$J$77,3,FALSE)),0,VLOOKUP(B24,'Race 2'!$H$3:$J$77,3,FALSE))</f>
        <v>95</v>
      </c>
      <c r="G24" s="168">
        <f>IF(ISERROR(VLOOKUP(B24,'Race 3'!$H$3:$L$69,3,FALSE)),0,VLOOKUP(B24,'Race 3'!$H$3:$L$69,3,FALSE))</f>
        <v>88</v>
      </c>
      <c r="H24" s="168">
        <f>IF(ISERROR(VLOOKUP(B24,'Race 4'!$H$3:$J$70,3,FALSE)),0,VLOOKUP(B24,'Race 4'!$H$3:$J$70,3,FALSE))</f>
        <v>92</v>
      </c>
      <c r="I24" s="168">
        <f>IF(ISERROR(VLOOKUP(B24,'Race 5'!$H$3:$J$85,3,FALSE)),0,VLOOKUP(B24,'Race 5'!$H$3:$J$85,3,FALSE))</f>
        <v>0</v>
      </c>
      <c r="J24" s="168">
        <f>IF(ISERROR(VLOOKUP(B24,'Race 6'!$H$3:$J$66,3,FALSE)),0,VLOOKUP(B24,'Race 6'!$H$3:$J$66,3,FALSE))</f>
        <v>0</v>
      </c>
      <c r="K24" s="168">
        <f>IF(ISERROR(VLOOKUP(B24,'Race 7'!$H$3:$J$66,3,FALSE)),0,VLOOKUP(B24,'Race 7'!$H$3:$J$66,3,FALSE))</f>
        <v>0</v>
      </c>
      <c r="L24" s="168">
        <f>IF(ISERROR(VLOOKUP(B24,'Race 8'!$H$3:$J$66,3,FALSE)),0,VLOOKUP(B24,'Race 8'!$H$3:$J$66,3,FALSE))</f>
        <v>0</v>
      </c>
      <c r="M24" s="168">
        <f>IF(ISERROR(VLOOKUP(B24,'Race 9'!$H$3:$J$66,3,FALSE)),0,VLOOKUP(B24,'Race 9'!$H$3:$J$66,3,FALSE))</f>
        <v>0</v>
      </c>
      <c r="N24" s="168">
        <f>IF(ISERROR(VLOOKUP(B24,'Race 10'!$H$3:$J$66,3,FALSE)),0,VLOOKUP(B24,'Race 10'!$H$3:$J$66,3,FALSE))</f>
        <v>0</v>
      </c>
      <c r="O24" s="334"/>
      <c r="P24" s="160">
        <v>2</v>
      </c>
    </row>
    <row r="25" spans="1:16" ht="14.35" customHeight="1" x14ac:dyDescent="0.5">
      <c r="A25" s="168">
        <v>10</v>
      </c>
      <c r="B25" s="161" t="s">
        <v>177</v>
      </c>
      <c r="C25" s="168">
        <f t="shared" si="0"/>
        <v>4</v>
      </c>
      <c r="D25" s="168" cm="1">
        <f t="array" ref="D25">SUM(LARGE(E25:N25,{1,2,3,4,5,6}))</f>
        <v>348</v>
      </c>
      <c r="E25" s="168">
        <f>IF(ISERROR(VLOOKUP(B25,'Race 1'!$H$3:$J$66,3,FALSE)),0,VLOOKUP(B25,'Race 1'!$H$3:$J$66,3,FALSE))</f>
        <v>0</v>
      </c>
      <c r="F25" s="168">
        <f>IF(ISERROR(VLOOKUP(B25,'Race 2'!$H$3:$J$77,3,FALSE)),0,VLOOKUP(B25,'Race 2'!$H$3:$J$77,3,FALSE))</f>
        <v>86</v>
      </c>
      <c r="G25" s="168">
        <f>IF(ISERROR(VLOOKUP(B25,'Race 3'!$H$3:$L$69,3,FALSE)),0,VLOOKUP(B25,'Race 3'!$H$3:$L$69,3,FALSE))</f>
        <v>0</v>
      </c>
      <c r="H25" s="168">
        <f>IF(ISERROR(VLOOKUP(B25,'Race 4'!$H$3:$J$70,3,FALSE)),0,VLOOKUP(B25,'Race 4'!$H$3:$J$70,3,FALSE))</f>
        <v>0</v>
      </c>
      <c r="I25" s="168">
        <f>IF(ISERROR(VLOOKUP(B25,'Race 5'!$H$3:$J$85,3,FALSE)),0,VLOOKUP(B25,'Race 5'!$H$3:$J$85,3,FALSE))</f>
        <v>92</v>
      </c>
      <c r="J25" s="168">
        <f>IF(ISERROR(VLOOKUP(B25,'Race 6'!$H$3:$J$66,3,FALSE)),0,VLOOKUP(B25,'Race 6'!$H$3:$J$66,3,FALSE))</f>
        <v>0</v>
      </c>
      <c r="K25" s="168">
        <f>IF(ISERROR(VLOOKUP(B25,'Race 7'!$H$3:$J$66,3,FALSE)),0,VLOOKUP(B25,'Race 7'!$H$3:$J$66,3,FALSE))</f>
        <v>0</v>
      </c>
      <c r="L25" s="168">
        <f>IF(ISERROR(VLOOKUP(B25,'Race 8'!$H$3:$J$66,3,FALSE)),0,VLOOKUP(B25,'Race 8'!$H$3:$J$66,3,FALSE))</f>
        <v>83</v>
      </c>
      <c r="M25" s="168">
        <f>IF(ISERROR(VLOOKUP(B25,'Race 9'!$H$3:$J$66,3,FALSE)),0,VLOOKUP(B25,'Race 9'!$H$3:$J$66,3,FALSE))</f>
        <v>87</v>
      </c>
      <c r="N25" s="168">
        <f>IF(ISERROR(VLOOKUP(B25,'Race 10'!$H$3:$J$66,3,FALSE)),0,VLOOKUP(B25,'Race 10'!$H$3:$J$66,3,FALSE))</f>
        <v>0</v>
      </c>
      <c r="O25" s="334"/>
      <c r="P25" s="160">
        <v>2</v>
      </c>
    </row>
    <row r="26" spans="1:16" ht="14.35" customHeight="1" x14ac:dyDescent="0.5">
      <c r="A26" s="168">
        <v>11</v>
      </c>
      <c r="B26" s="161" t="s">
        <v>119</v>
      </c>
      <c r="C26" s="168">
        <f t="shared" si="0"/>
        <v>4</v>
      </c>
      <c r="D26" s="168" cm="1">
        <f t="array" ref="D26">SUM(LARGE(E26:N26,{1,2,3,4,5,6}))</f>
        <v>346</v>
      </c>
      <c r="E26" s="168">
        <f>IF(ISERROR(VLOOKUP(B26,'Race 1'!$H$3:$J$66,3,FALSE)),0,VLOOKUP(B26,'Race 1'!$H$3:$J$66,3,FALSE))</f>
        <v>0</v>
      </c>
      <c r="F26" s="168">
        <f>IF(ISERROR(VLOOKUP(B26,'Race 2'!$H$3:$J$99,3,FALSE)),0,VLOOKUP(B26,'Race 2'!$H$3:$J$99,3,FALSE))</f>
        <v>88</v>
      </c>
      <c r="G26" s="168">
        <f>IF(ISERROR(VLOOKUP(B26,'Race 3'!$H$3:$L$69,3,FALSE)),0,VLOOKUP(B26,'Race 3'!$H$3:$L$69,3,FALSE))</f>
        <v>92</v>
      </c>
      <c r="H26" s="168">
        <f>IF(ISERROR(VLOOKUP(B26,'Race 4'!$H$3:$J$70,3,FALSE)),0,VLOOKUP(B26,'Race 4'!$H$3:$J$70,3,FALSE))</f>
        <v>73</v>
      </c>
      <c r="I26" s="168">
        <f>IF(ISERROR(VLOOKUP(B26,'Race 5'!$H$3:$J$85,3,FALSE)),0,VLOOKUP(B26,'Race 5'!$H$3:$J$85,3,FALSE))</f>
        <v>0</v>
      </c>
      <c r="J26" s="168">
        <f>IF(ISERROR(VLOOKUP(B26,'Race 6'!$H$3:$J$66,3,FALSE)),0,VLOOKUP(B26,'Race 6'!$H$3:$J$66,3,FALSE))</f>
        <v>0</v>
      </c>
      <c r="K26" s="168">
        <f>IF(ISERROR(VLOOKUP(B26,'Race 7'!$H$3:$J$66,3,FALSE)),0,VLOOKUP(B26,'Race 7'!$H$3:$J$66,3,FALSE))</f>
        <v>0</v>
      </c>
      <c r="L26" s="168">
        <f>IF(ISERROR(VLOOKUP(B26,'Race 8'!$H$3:$J$66,3,FALSE)),0,VLOOKUP(B26,'Race 8'!$H$3:$J$66,3,FALSE))</f>
        <v>0</v>
      </c>
      <c r="M26" s="168">
        <f>IF(ISERROR(VLOOKUP(B26,'Race 9'!$H$3:$J$66,3,FALSE)),0,VLOOKUP(B26,'Race 9'!$H$3:$J$66,3,FALSE))</f>
        <v>0</v>
      </c>
      <c r="N26" s="168">
        <f>IF(ISERROR(VLOOKUP(B26,'Race 10'!$H$3:$J$66,3,FALSE)),0,VLOOKUP(B26,'Race 10'!$H$3:$J$66,3,FALSE))</f>
        <v>93</v>
      </c>
      <c r="O26" s="334"/>
      <c r="P26" s="160">
        <v>2</v>
      </c>
    </row>
    <row r="27" spans="1:16" ht="14.35" customHeight="1" x14ac:dyDescent="0.5">
      <c r="A27" s="168">
        <v>12</v>
      </c>
      <c r="B27" s="201" t="s">
        <v>29</v>
      </c>
      <c r="C27" s="168">
        <f t="shared" si="0"/>
        <v>3</v>
      </c>
      <c r="D27" s="168" cm="1">
        <f t="array" ref="D27">SUM(LARGE(E27:N27,{1,2,3,4,5,6}))</f>
        <v>276</v>
      </c>
      <c r="E27" s="168">
        <f>IF(ISERROR(VLOOKUP(B27,'Race 1'!$H$3:$J$66,3,FALSE)),0,VLOOKUP(B27,'Race 1'!$H$3:$J$66,3,FALSE))</f>
        <v>0</v>
      </c>
      <c r="F27" s="168">
        <f>IF(ISERROR(VLOOKUP(B27,'Race 2'!$H$3:$J$77,3,FALSE)),0,VLOOKUP(B27,'Race 2'!$H$3:$J$77,3,FALSE))</f>
        <v>0</v>
      </c>
      <c r="G27" s="168">
        <f>IF(ISERROR(VLOOKUP(B27,'Race 3'!$H$3:$L$69,3,FALSE)),0,VLOOKUP(B27,'Race 3'!$H$3:$L$69,3,FALSE))</f>
        <v>0</v>
      </c>
      <c r="H27" s="168">
        <f>IF(ISERROR(VLOOKUP(B27,'Race 4'!$H$3:$J$70,3,FALSE)),0,VLOOKUP(B27,'Race 4'!$H$3:$J$70,3,FALSE))</f>
        <v>0</v>
      </c>
      <c r="I27" s="168">
        <f>IF(ISERROR(VLOOKUP(B27,'Race 5'!$H$3:$J$85,3,FALSE)),0,VLOOKUP(B27,'Race 5'!$H$3:$J$85,3,FALSE))</f>
        <v>0</v>
      </c>
      <c r="J27" s="168">
        <f>IF(ISERROR(VLOOKUP(B27,'Race 6'!$H$3:$J$66,3,FALSE)),0,VLOOKUP(B27,'Race 6'!$H$3:$J$66,3,FALSE))</f>
        <v>0</v>
      </c>
      <c r="K27" s="168">
        <f>IF(ISERROR(VLOOKUP(B27,'Race 7'!$H$3:$J$66,3,FALSE)),0,VLOOKUP(B27,'Race 7'!$H$3:$J$66,3,FALSE))</f>
        <v>0</v>
      </c>
      <c r="L27" s="168">
        <f>IF(ISERROR(VLOOKUP(B27,'Race 8'!$H$3:$J$66,3,FALSE)),0,VLOOKUP(B27,'Race 8'!$H$3:$J$66,3,FALSE))</f>
        <v>91</v>
      </c>
      <c r="M27" s="168">
        <f>IF(ISERROR(VLOOKUP(B27,'Race 9'!$H$3:$J$66,3,FALSE)),0,VLOOKUP(B27,'Race 9'!$H$3:$J$66,3,FALSE))</f>
        <v>91</v>
      </c>
      <c r="N27" s="168">
        <f>IF(ISERROR(VLOOKUP(B27,'Race 10'!$H$3:$J$66,3,FALSE)),0,VLOOKUP(B27,'Race 10'!$H$3:$J$66,3,FALSE))</f>
        <v>94</v>
      </c>
      <c r="O27" s="334"/>
      <c r="P27" s="160">
        <v>2</v>
      </c>
    </row>
    <row r="28" spans="1:16" ht="14.35" customHeight="1" x14ac:dyDescent="0.5">
      <c r="A28" s="168">
        <v>13</v>
      </c>
      <c r="B28" s="200" t="s">
        <v>172</v>
      </c>
      <c r="C28" s="168">
        <f t="shared" si="0"/>
        <v>3</v>
      </c>
      <c r="D28" s="168" cm="1">
        <f t="array" ref="D28">SUM(LARGE(E28:N28,{1,2,3,4,5,6}))</f>
        <v>260</v>
      </c>
      <c r="E28" s="168">
        <f>IF(ISERROR(VLOOKUP(B28,'Race 1'!$H$3:$J$66,3,FALSE)),0,VLOOKUP(B28,'Race 1'!$H$3:$J$66,3,FALSE))</f>
        <v>83</v>
      </c>
      <c r="F28" s="168">
        <f>IF(ISERROR(VLOOKUP(B28,'Race 2'!$H$3:$J$77,3,FALSE)),0,VLOOKUP(B28,'Race 2'!$H$3:$J$77,3,FALSE))</f>
        <v>0</v>
      </c>
      <c r="G28" s="168">
        <f>IF(ISERROR(VLOOKUP(B28,'Race 3'!$H$3:$L$69,3,FALSE)),0,VLOOKUP(B28,'Race 3'!$H$3:$L$69,3,FALSE))</f>
        <v>87</v>
      </c>
      <c r="H28" s="168">
        <f>IF(ISERROR(VLOOKUP(B28,'Race 4'!$H$3:$J$70,3,FALSE)),0,VLOOKUP(B28,'Race 4'!$H$3:$J$70,3,FALSE))</f>
        <v>0</v>
      </c>
      <c r="I28" s="168">
        <f>IF(ISERROR(VLOOKUP(B28,'Race 5'!$H$3:$J$85,3,FALSE)),0,VLOOKUP(B28,'Race 5'!$H$3:$J$85,3,FALSE))</f>
        <v>0</v>
      </c>
      <c r="J28" s="168">
        <f>IF(ISERROR(VLOOKUP(B28,'Race 6'!$H$3:$J$66,3,FALSE)),0,VLOOKUP(B28,'Race 6'!$H$3:$J$66,3,FALSE))</f>
        <v>90</v>
      </c>
      <c r="K28" s="168">
        <f>IF(ISERROR(VLOOKUP(B28,'Race 7'!$H$3:$J$66,3,FALSE)),0,VLOOKUP(B28,'Race 7'!$H$3:$J$66,3,FALSE))</f>
        <v>0</v>
      </c>
      <c r="L28" s="168">
        <f>IF(ISERROR(VLOOKUP(B28,'Race 8'!$H$3:$J$66,3,FALSE)),0,VLOOKUP(B28,'Race 8'!$H$3:$J$66,3,FALSE))</f>
        <v>0</v>
      </c>
      <c r="M28" s="168">
        <f>IF(ISERROR(VLOOKUP(B28,'Race 9'!$H$3:$J$66,3,FALSE)),0,VLOOKUP(B28,'Race 9'!$H$3:$J$66,3,FALSE))</f>
        <v>0</v>
      </c>
      <c r="N28" s="168">
        <f>IF(ISERROR(VLOOKUP(B28,'Race 10'!$H$3:$J$66,3,FALSE)),0,VLOOKUP(B28,'Race 10'!$H$3:$J$66,3,FALSE))</f>
        <v>0</v>
      </c>
      <c r="O28" s="334"/>
      <c r="P28" s="160">
        <v>2</v>
      </c>
    </row>
    <row r="29" spans="1:16" ht="14.35" customHeight="1" x14ac:dyDescent="0.5">
      <c r="A29" s="168">
        <v>14</v>
      </c>
      <c r="B29" s="161" t="s">
        <v>257</v>
      </c>
      <c r="C29" s="168">
        <f t="shared" si="0"/>
        <v>2</v>
      </c>
      <c r="D29" s="168" cm="1">
        <f t="array" ref="D29">SUM(LARGE(E29:N29,{1,2,3,4,5,6}))</f>
        <v>183</v>
      </c>
      <c r="E29" s="168">
        <f>IF(ISERROR(VLOOKUP(B29,'Race 1'!$H$3:$J$66,3,FALSE)),0,VLOOKUP(B29,'Race 1'!$H$3:$J$66,3,FALSE))</f>
        <v>0</v>
      </c>
      <c r="F29" s="168">
        <f>IF(ISERROR(VLOOKUP(B29,'Race 2'!$H$3:$J$77,3,FALSE)),0,VLOOKUP(B29,'Race 2'!$H$3:$J$77,3,FALSE))</f>
        <v>0</v>
      </c>
      <c r="G29" s="168">
        <f>IF(ISERROR(VLOOKUP(B29,'Race 3'!$H$3:$L$69,3,FALSE)),0,VLOOKUP(B29,'Race 3'!$H$3:$L$69,3,FALSE))</f>
        <v>0</v>
      </c>
      <c r="H29" s="168">
        <f>IF(ISERROR(VLOOKUP(B29,'Race 4'!$H$3:$J$70,3,FALSE)),0,VLOOKUP(B29,'Race 4'!$H$3:$J$70,3,FALSE))</f>
        <v>89</v>
      </c>
      <c r="I29" s="168">
        <f>IF(ISERROR(VLOOKUP(B29,'Race 5'!$H$3:$J$85,3,FALSE)),0,VLOOKUP(B29,'Race 5'!$H$3:$J$85,3,FALSE))</f>
        <v>0</v>
      </c>
      <c r="J29" s="168">
        <f>IF(ISERROR(VLOOKUP(B29,'Race 6'!$H$3:$J$66,3,FALSE)),0,VLOOKUP(B29,'Race 6'!$H$3:$J$66,3,FALSE))</f>
        <v>0</v>
      </c>
      <c r="K29" s="168">
        <f>IF(ISERROR(VLOOKUP(B29,'Race 7'!$H$3:$J$66,3,FALSE)),0,VLOOKUP(B29,'Race 7'!$H$3:$J$66,3,FALSE))</f>
        <v>0</v>
      </c>
      <c r="L29" s="168">
        <f>IF(ISERROR(VLOOKUP(B29,'Race 8'!$H$3:$J$66,3,FALSE)),0,VLOOKUP(B29,'Race 8'!$H$3:$J$66,3,FALSE))</f>
        <v>94</v>
      </c>
      <c r="M29" s="168">
        <f>IF(ISERROR(VLOOKUP(B29,'Race 9'!$H$3:$J$66,3,FALSE)),0,VLOOKUP(B29,'Race 9'!$H$3:$J$66,3,FALSE))</f>
        <v>0</v>
      </c>
      <c r="N29" s="168">
        <f>IF(ISERROR(VLOOKUP(B29,'Race 10'!$H$3:$J$66,3,FALSE)),0,VLOOKUP(B29,'Race 10'!$H$3:$J$66,3,FALSE))</f>
        <v>0</v>
      </c>
      <c r="O29" s="334"/>
      <c r="P29" s="160">
        <v>2</v>
      </c>
    </row>
    <row r="30" spans="1:16" ht="14.35" customHeight="1" x14ac:dyDescent="0.5">
      <c r="A30" s="168">
        <v>15</v>
      </c>
      <c r="B30" s="161" t="s">
        <v>277</v>
      </c>
      <c r="C30" s="168">
        <f t="shared" si="0"/>
        <v>1</v>
      </c>
      <c r="D30" s="168" cm="1">
        <f t="array" ref="D30">SUM(LARGE(E30:N30,{1,2,3,4,5,6}))</f>
        <v>93</v>
      </c>
      <c r="E30" s="168">
        <f>IF(ISERROR(VLOOKUP(B30,'Race 1'!$H$3:$J$66,3,FALSE)),0,VLOOKUP(B30,'Race 1'!$H$3:$J$66,3,FALSE))</f>
        <v>0</v>
      </c>
      <c r="F30" s="168">
        <f>IF(ISERROR(VLOOKUP(B30,'Race 2'!$H$3:$J$77,3,FALSE)),0,VLOOKUP(B30,'Race 2'!$H$3:$J$77,3,FALSE))</f>
        <v>0</v>
      </c>
      <c r="G30" s="168">
        <f>IF(ISERROR(VLOOKUP(B30,'Race 3'!$H$3:$L$69,3,FALSE)),0,VLOOKUP(B30,'Race 3'!$H$3:$L$69,3,FALSE))</f>
        <v>0</v>
      </c>
      <c r="H30" s="168">
        <f>IF(ISERROR(VLOOKUP(B30,'Race 4'!$H$3:$J$70,3,FALSE)),0,VLOOKUP(B30,'Race 4'!$H$3:$J$70,3,FALSE))</f>
        <v>0</v>
      </c>
      <c r="I30" s="168">
        <f>IF(ISERROR(VLOOKUP(B30,'Race 5'!$H$3:$J$85,3,FALSE)),0,VLOOKUP(B30,'Race 5'!$H$3:$J$85,3,FALSE))</f>
        <v>0</v>
      </c>
      <c r="J30" s="168">
        <f>IF(ISERROR(VLOOKUP(B30,'Race 6'!$H$3:$J$66,3,FALSE)),0,VLOOKUP(B30,'Race 6'!$H$3:$J$66,3,FALSE))</f>
        <v>0</v>
      </c>
      <c r="K30" s="168">
        <f>IF(ISERROR(VLOOKUP(B30,'Race 7'!$H$3:$J$66,3,FALSE)),0,VLOOKUP(B30,'Race 7'!$H$3:$J$66,3,FALSE))</f>
        <v>93</v>
      </c>
      <c r="L30" s="168">
        <f>IF(ISERROR(VLOOKUP(B30,'Race 8'!$H$3:$J$66,3,FALSE)),0,VLOOKUP(B30,'Race 8'!$H$3:$J$66,3,FALSE))</f>
        <v>0</v>
      </c>
      <c r="M30" s="168">
        <f>IF(ISERROR(VLOOKUP(B30,'Race 9'!$H$3:$J$66,3,FALSE)),0,VLOOKUP(B30,'Race 9'!$H$3:$J$66,3,FALSE))</f>
        <v>0</v>
      </c>
      <c r="N30" s="168">
        <f>IF(ISERROR(VLOOKUP(B30,'Race 10'!$H$3:$J$66,3,FALSE)),0,VLOOKUP(B30,'Race 10'!$H$3:$J$66,3,FALSE))</f>
        <v>0</v>
      </c>
      <c r="O30" s="334"/>
      <c r="P30" s="160">
        <v>2</v>
      </c>
    </row>
    <row r="31" spans="1:16" ht="14.35" customHeight="1" x14ac:dyDescent="0.5">
      <c r="A31" s="168">
        <v>16</v>
      </c>
      <c r="B31" s="161" t="s">
        <v>262</v>
      </c>
      <c r="C31" s="168">
        <f t="shared" si="0"/>
        <v>1</v>
      </c>
      <c r="D31" s="168" cm="1">
        <f t="array" ref="D31">SUM(LARGE(E31:N31,{1,2,3,4,5,6}))</f>
        <v>91</v>
      </c>
      <c r="E31" s="168">
        <f>IF(ISERROR(VLOOKUP(B31,'Race 1'!$H$3:$J$66,3,FALSE)),0,VLOOKUP(B31,'Race 1'!$H$3:$J$66,3,FALSE))</f>
        <v>0</v>
      </c>
      <c r="F31" s="168">
        <f>IF(ISERROR(VLOOKUP(B31,'Race 2'!$H$3:$J$77,3,FALSE)),0,VLOOKUP(B31,'Race 2'!$H$3:$J$77,3,FALSE))</f>
        <v>0</v>
      </c>
      <c r="G31" s="168">
        <f>IF(ISERROR(VLOOKUP(B31,'Race 3'!$H$3:$L$69,3,FALSE)),0,VLOOKUP(B31,'Race 3'!$H$3:$L$69,3,FALSE))</f>
        <v>0</v>
      </c>
      <c r="H31" s="168">
        <f>IF(ISERROR(VLOOKUP(B31,'Race 4'!$H$3:$J$70,3,FALSE)),0,VLOOKUP(B31,'Race 4'!$H$3:$J$70,3,FALSE))</f>
        <v>91</v>
      </c>
      <c r="I31" s="168">
        <f>IF(ISERROR(VLOOKUP(B31,'Race 5'!$H$3:$J$85,3,FALSE)),0,VLOOKUP(B31,'Race 5'!$H$3:$J$85,3,FALSE))</f>
        <v>0</v>
      </c>
      <c r="J31" s="168">
        <f>IF(ISERROR(VLOOKUP(B31,'Race 6'!$H$3:$J$66,3,FALSE)),0,VLOOKUP(B31,'Race 6'!$H$3:$J$66,3,FALSE))</f>
        <v>0</v>
      </c>
      <c r="K31" s="168">
        <f>IF(ISERROR(VLOOKUP(B31,'Race 7'!$H$3:$J$66,3,FALSE)),0,VLOOKUP(B31,'Race 7'!$H$3:$J$66,3,FALSE))</f>
        <v>0</v>
      </c>
      <c r="L31" s="168">
        <f>IF(ISERROR(VLOOKUP(B31,'Race 8'!$H$3:$J$66,3,FALSE)),0,VLOOKUP(B31,'Race 8'!$H$3:$J$66,3,FALSE))</f>
        <v>0</v>
      </c>
      <c r="M31" s="168">
        <f>IF(ISERROR(VLOOKUP(B31,'Race 9'!$H$3:$J$66,3,FALSE)),0,VLOOKUP(B31,'Race 9'!$H$3:$J$66,3,FALSE))</f>
        <v>0</v>
      </c>
      <c r="N31" s="168">
        <f>IF(ISERROR(VLOOKUP(B31,'Race 10'!$H$3:$J$66,3,FALSE)),0,VLOOKUP(B31,'Race 10'!$H$3:$J$66,3,FALSE))</f>
        <v>0</v>
      </c>
      <c r="O31" s="334"/>
      <c r="P31" s="160">
        <v>2</v>
      </c>
    </row>
    <row r="32" spans="1:16" ht="14.35" customHeight="1" x14ac:dyDescent="0.5">
      <c r="A32" s="168">
        <v>17</v>
      </c>
      <c r="B32" s="161" t="s">
        <v>258</v>
      </c>
      <c r="C32" s="168">
        <f t="shared" si="0"/>
        <v>1</v>
      </c>
      <c r="D32" s="168" cm="1">
        <f t="array" ref="D32">SUM(LARGE(E32:N32,{1,2,3,4,5,6}))</f>
        <v>85</v>
      </c>
      <c r="E32" s="168">
        <f>IF(ISERROR(VLOOKUP(B32,'Race 1'!$H$3:$J$66,3,FALSE)),0,VLOOKUP(B32,'Race 1'!$H$3:$J$66,3,FALSE))</f>
        <v>0</v>
      </c>
      <c r="F32" s="168">
        <f>IF(ISERROR(VLOOKUP(B32,'Race 2'!$H$3:$J$77,3,FALSE)),0,VLOOKUP(B32,'Race 2'!$H$3:$J$77,3,FALSE))</f>
        <v>0</v>
      </c>
      <c r="G32" s="168">
        <f>IF(ISERROR(VLOOKUP(B32,'Race 3'!$H$3:$L$69,3,FALSE)),0,VLOOKUP(B32,'Race 3'!$H$3:$L$69,3,FALSE))</f>
        <v>0</v>
      </c>
      <c r="H32" s="168">
        <f>IF(ISERROR(VLOOKUP(B32,'Race 4'!$H$3:$J$70,3,FALSE)),0,VLOOKUP(B32,'Race 4'!$H$3:$J$70,3,FALSE))</f>
        <v>85</v>
      </c>
      <c r="I32" s="168">
        <f>IF(ISERROR(VLOOKUP(B32,'Race 5'!$H$3:$J$85,3,FALSE)),0,VLOOKUP(B32,'Race 5'!$H$3:$J$85,3,FALSE))</f>
        <v>0</v>
      </c>
      <c r="J32" s="168">
        <f>IF(ISERROR(VLOOKUP(B32,'Race 6'!$H$3:$J$66,3,FALSE)),0,VLOOKUP(B32,'Race 6'!$H$3:$J$66,3,FALSE))</f>
        <v>0</v>
      </c>
      <c r="K32" s="168">
        <f>IF(ISERROR(VLOOKUP(B32,'Race 7'!$H$3:$J$66,3,FALSE)),0,VLOOKUP(B32,'Race 7'!$H$3:$J$66,3,FALSE))</f>
        <v>0</v>
      </c>
      <c r="L32" s="168">
        <f>IF(ISERROR(VLOOKUP(B32,'Race 8'!$H$3:$J$66,3,FALSE)),0,VLOOKUP(B32,'Race 8'!$H$3:$J$66,3,FALSE))</f>
        <v>0</v>
      </c>
      <c r="M32" s="168">
        <f>IF(ISERROR(VLOOKUP(B32,'Race 9'!$H$3:$J$66,3,FALSE)),0,VLOOKUP(B32,'Race 9'!$H$3:$J$66,3,FALSE))</f>
        <v>0</v>
      </c>
      <c r="N32" s="168">
        <f>IF(ISERROR(VLOOKUP(B32,'Race 10'!$H$3:$J$66,3,FALSE)),0,VLOOKUP(B32,'Race 10'!$H$3:$J$66,3,FALSE))</f>
        <v>0</v>
      </c>
      <c r="O32" s="334"/>
      <c r="P32" s="160">
        <v>2</v>
      </c>
    </row>
    <row r="33" spans="1:20" ht="14.35" customHeight="1" x14ac:dyDescent="0.5">
      <c r="A33" s="168">
        <v>18</v>
      </c>
      <c r="B33" s="177" t="s">
        <v>30</v>
      </c>
      <c r="C33" s="168">
        <f t="shared" si="0"/>
        <v>1</v>
      </c>
      <c r="D33" s="168" cm="1">
        <f t="array" ref="D33">SUM(LARGE(E33:N33,{1,2,3,4,5,6}))</f>
        <v>85</v>
      </c>
      <c r="E33" s="168">
        <f>IF(ISERROR(VLOOKUP(B33,'Race 1'!$H$3:$J$66,3,FALSE)),0,VLOOKUP(B33,'Race 1'!$H$3:$J$66,3,FALSE))</f>
        <v>0</v>
      </c>
      <c r="F33" s="168">
        <f>IF(ISERROR(VLOOKUP(B33,'Race 2'!$H$3:$J$77,3,FALSE)),0,VLOOKUP(B33,'Race 2'!$H$3:$J$77,3,FALSE))</f>
        <v>0</v>
      </c>
      <c r="G33" s="168">
        <f>IF(ISERROR(VLOOKUP(B33,'Race 3'!$H$3:$L$69,3,FALSE)),0,VLOOKUP(B33,'Race 3'!$H$3:$L$69,3,FALSE))</f>
        <v>85</v>
      </c>
      <c r="H33" s="168">
        <f>IF(ISERROR(VLOOKUP(B33,'Race 4'!$H$3:$J$70,3,FALSE)),0,VLOOKUP(B33,'Race 4'!$H$3:$J$70,3,FALSE))</f>
        <v>0</v>
      </c>
      <c r="I33" s="168">
        <f>IF(ISERROR(VLOOKUP(B33,'Race 5'!$H$3:$J$85,3,FALSE)),0,VLOOKUP(B33,'Race 5'!$H$3:$J$85,3,FALSE))</f>
        <v>0</v>
      </c>
      <c r="J33" s="168">
        <f>IF(ISERROR(VLOOKUP(B33,'Race 6'!$H$3:$J$66,3,FALSE)),0,VLOOKUP(B33,'Race 6'!$H$3:$J$66,3,FALSE))</f>
        <v>0</v>
      </c>
      <c r="K33" s="168">
        <f>IF(ISERROR(VLOOKUP(B33,'Race 7'!$H$3:$J$66,3,FALSE)),0,VLOOKUP(B33,'Race 7'!$H$3:$J$66,3,FALSE))</f>
        <v>0</v>
      </c>
      <c r="L33" s="168">
        <f>IF(ISERROR(VLOOKUP(B33,'Race 8'!$H$3:$J$66,3,FALSE)),0,VLOOKUP(B33,'Race 8'!$H$3:$J$66,3,FALSE))</f>
        <v>0</v>
      </c>
      <c r="M33" s="168">
        <f>IF(ISERROR(VLOOKUP(B33,'Race 9'!$H$3:$J$66,3,FALSE)),0,VLOOKUP(B33,'Race 9'!$H$3:$J$66,3,FALSE))</f>
        <v>0</v>
      </c>
      <c r="N33" s="168">
        <f>IF(ISERROR(VLOOKUP(B33,'Race 10'!$H$3:$J$66,3,FALSE)),0,VLOOKUP(B33,'Race 10'!$H$3:$J$66,3,FALSE))</f>
        <v>0</v>
      </c>
      <c r="O33" s="334"/>
      <c r="P33" s="160">
        <v>2</v>
      </c>
    </row>
    <row r="34" spans="1:20" ht="14.35" customHeight="1" thickBot="1" x14ac:dyDescent="0.55000000000000004">
      <c r="A34" s="215">
        <v>19</v>
      </c>
      <c r="B34" s="216" t="s">
        <v>259</v>
      </c>
      <c r="C34" s="215">
        <f t="shared" si="0"/>
        <v>1</v>
      </c>
      <c r="D34" s="215" cm="1">
        <f t="array" ref="D34">SUM(LARGE(E34:N34,{1,2,3,4,5,6}))</f>
        <v>83</v>
      </c>
      <c r="E34" s="215">
        <f>IF(ISERROR(VLOOKUP(B34,'Race 1'!$H$3:$J$66,3,FALSE)),0,VLOOKUP(B34,'Race 1'!$H$3:$J$66,3,FALSE))</f>
        <v>0</v>
      </c>
      <c r="F34" s="215">
        <f>IF(ISERROR(VLOOKUP(B34,'Race 2'!$H$3:$J$77,3,FALSE)),0,VLOOKUP(B34,'Race 2'!$H$3:$J$77,3,FALSE))</f>
        <v>0</v>
      </c>
      <c r="G34" s="215">
        <f>IF(ISERROR(VLOOKUP(B34,'Race 3'!$H$3:$L$69,3,FALSE)),0,VLOOKUP(B34,'Race 3'!$H$3:$L$69,3,FALSE))</f>
        <v>0</v>
      </c>
      <c r="H34" s="215">
        <f>IF(ISERROR(VLOOKUP(B34,'Race 4'!$H$3:$J$70,3,FALSE)),0,VLOOKUP(B34,'Race 4'!$H$3:$J$70,3,FALSE))</f>
        <v>83</v>
      </c>
      <c r="I34" s="215">
        <f>IF(ISERROR(VLOOKUP(B34,'Race 5'!$H$3:$J$85,3,FALSE)),0,VLOOKUP(B34,'Race 5'!$H$3:$J$85,3,FALSE))</f>
        <v>0</v>
      </c>
      <c r="J34" s="215">
        <f>IF(ISERROR(VLOOKUP(B34,'Race 6'!$H$3:$J$66,3,FALSE)),0,VLOOKUP(B34,'Race 6'!$H$3:$J$66,3,FALSE))</f>
        <v>0</v>
      </c>
      <c r="K34" s="215">
        <f>IF(ISERROR(VLOOKUP(B34,'Race 7'!$H$3:$J$66,3,FALSE)),0,VLOOKUP(B34,'Race 7'!$H$3:$J$66,3,FALSE))</f>
        <v>0</v>
      </c>
      <c r="L34" s="215">
        <f>IF(ISERROR(VLOOKUP(B34,'Race 8'!$H$3:$J$66,3,FALSE)),0,VLOOKUP(B34,'Race 8'!$H$3:$J$66,3,FALSE))</f>
        <v>0</v>
      </c>
      <c r="M34" s="215">
        <f>IF(ISERROR(VLOOKUP(B34,'Race 9'!$H$3:$J$66,3,FALSE)),0,VLOOKUP(B34,'Race 9'!$H$3:$J$66,3,FALSE))</f>
        <v>0</v>
      </c>
      <c r="N34" s="215">
        <f>IF(ISERROR(VLOOKUP(B34,'Race 10'!$H$3:$J$66,3,FALSE)),0,VLOOKUP(B34,'Race 10'!$H$3:$J$66,3,FALSE))</f>
        <v>0</v>
      </c>
      <c r="O34" s="335"/>
      <c r="P34" s="160">
        <v>2</v>
      </c>
    </row>
    <row r="35" spans="1:20" ht="14.35" customHeight="1" x14ac:dyDescent="0.5">
      <c r="A35" s="168">
        <v>1</v>
      </c>
      <c r="B35" s="161" t="s">
        <v>124</v>
      </c>
      <c r="C35" s="168">
        <f t="shared" ref="C35:C66" si="1">COUNTIF(E35:N35,"&gt;0")</f>
        <v>7</v>
      </c>
      <c r="D35" s="168" cm="1">
        <f t="array" ref="D35">SUM(LARGE(E35:N35,{1,2,3,4,5,6}))</f>
        <v>541</v>
      </c>
      <c r="E35" s="168">
        <f>IF(ISERROR(VLOOKUP(B35,'Race 1'!$H$3:$J$66,3,FALSE)),0,VLOOKUP(B35,'Race 1'!$H$3:$J$66,3,FALSE))</f>
        <v>0</v>
      </c>
      <c r="F35" s="168">
        <f>IF(ISERROR(VLOOKUP(B35,'Race 2'!$H$3:$J$99,3,FALSE)),0,VLOOKUP(B35,'Race 2'!$H$3:$J$99,3,FALSE))</f>
        <v>82</v>
      </c>
      <c r="G35" s="168">
        <f>IF(ISERROR(VLOOKUP(B35,'Race 3'!$H$3:$L$69,3,FALSE)),0,VLOOKUP(B35,'Race 3'!$H$3:$L$69,3,FALSE))</f>
        <v>0</v>
      </c>
      <c r="H35" s="168">
        <f>IF(ISERROR(VLOOKUP(B35,'Race 4'!$H$3:$J$70,3,FALSE)),0,VLOOKUP(B35,'Race 4'!$H$3:$J$70,3,FALSE))</f>
        <v>0</v>
      </c>
      <c r="I35" s="168">
        <f>IF(ISERROR(VLOOKUP(B35,'Race 5'!$H$3:$J$85,3,FALSE)),0,VLOOKUP(B35,'Race 5'!$H$3:$J$85,3,FALSE))</f>
        <v>89</v>
      </c>
      <c r="J35" s="168">
        <f>IF(ISERROR(VLOOKUP(B35,'Race 6'!$H$3:$J$66,3,FALSE)),0,VLOOKUP(B35,'Race 6'!$H$3:$J$66,3,FALSE))</f>
        <v>87</v>
      </c>
      <c r="K35" s="168">
        <f>IF(ISERROR(VLOOKUP(B35,'Race 7'!$H$3:$J$66,3,FALSE)),0,VLOOKUP(B35,'Race 7'!$H$3:$J$66,3,FALSE))</f>
        <v>91</v>
      </c>
      <c r="L35" s="168">
        <f>IF(ISERROR(VLOOKUP(B35,'Race 8'!$H$3:$J$66,3,FALSE)),0,VLOOKUP(B35,'Race 8'!$H$3:$J$66,3,FALSE))</f>
        <v>92</v>
      </c>
      <c r="M35" s="168">
        <f>IF(ISERROR(VLOOKUP(B35,'Race 9'!$H$3:$J$66,3,FALSE)),0,VLOOKUP(B35,'Race 9'!$H$3:$J$66,3,FALSE))</f>
        <v>92</v>
      </c>
      <c r="N35" s="168">
        <f>IF(ISERROR(VLOOKUP(B35,'Race 10'!$H$3:$J$66,3,FALSE)),0,VLOOKUP(B35,'Race 10'!$H$3:$J$66,3,FALSE))</f>
        <v>90</v>
      </c>
      <c r="O35" s="333">
        <v>3</v>
      </c>
      <c r="P35" s="160">
        <v>3</v>
      </c>
    </row>
    <row r="36" spans="1:20" ht="14.35" customHeight="1" x14ac:dyDescent="0.5">
      <c r="A36" s="168">
        <v>2</v>
      </c>
      <c r="B36" s="177" t="s">
        <v>178</v>
      </c>
      <c r="C36" s="168">
        <f t="shared" si="1"/>
        <v>7</v>
      </c>
      <c r="D36" s="168" cm="1">
        <f t="array" ref="D36">SUM(LARGE(E36:N36,{1,2,3,4,5,6}))</f>
        <v>511</v>
      </c>
      <c r="E36" s="168">
        <f>IF(ISERROR(VLOOKUP(B36,'Race 1'!$H$3:$J$66,3,FALSE)),0,VLOOKUP(B36,'Race 1'!$H$3:$J$66,3,FALSE))</f>
        <v>0</v>
      </c>
      <c r="F36" s="168">
        <f>IF(ISERROR(VLOOKUP(B36,'Race 2'!$H$3:$J$77,3,FALSE)),0,VLOOKUP(B36,'Race 2'!$H$3:$J$77,3,FALSE))</f>
        <v>83</v>
      </c>
      <c r="G36" s="168">
        <f>IF(ISERROR(VLOOKUP(B36,'Race 3'!$H$3:$L$69,3,FALSE)),0,VLOOKUP(B36,'Race 3'!$H$3:$L$69,3,FALSE))</f>
        <v>84</v>
      </c>
      <c r="H36" s="168">
        <f>IF(ISERROR(VLOOKUP(B36,'Race 4'!$H$3:$J$70,3,FALSE)),0,VLOOKUP(B36,'Race 4'!$H$3:$J$70,3,FALSE))</f>
        <v>0</v>
      </c>
      <c r="I36" s="168">
        <f>IF(ISERROR(VLOOKUP(B36,'Race 5'!$H$3:$J$85,3,FALSE)),0,VLOOKUP(B36,'Race 5'!$H$3:$J$85,3,FALSE))</f>
        <v>0</v>
      </c>
      <c r="J36" s="168">
        <f>IF(ISERROR(VLOOKUP(B36,'Race 6'!$H$3:$J$66,3,FALSE)),0,VLOOKUP(B36,'Race 6'!$H$3:$J$66,3,FALSE))</f>
        <v>80</v>
      </c>
      <c r="K36" s="168">
        <f>IF(ISERROR(VLOOKUP(B36,'Race 7'!$H$3:$J$66,3,FALSE)),0,VLOOKUP(B36,'Race 7'!$H$3:$J$66,3,FALSE))</f>
        <v>83</v>
      </c>
      <c r="L36" s="168">
        <f>IF(ISERROR(VLOOKUP(B36,'Race 8'!$H$3:$J$66,3,FALSE)),0,VLOOKUP(B36,'Race 8'!$H$3:$J$66,3,FALSE))</f>
        <v>88</v>
      </c>
      <c r="M36" s="168">
        <f>IF(ISERROR(VLOOKUP(B36,'Race 9'!$H$3:$J$66,3,FALSE)),0,VLOOKUP(B36,'Race 9'!$H$3:$J$66,3,FALSE))</f>
        <v>85</v>
      </c>
      <c r="N36" s="168">
        <f>IF(ISERROR(VLOOKUP(B36,'Race 10'!$H$3:$J$66,3,FALSE)),0,VLOOKUP(B36,'Race 10'!$H$3:$J$66,3,FALSE))</f>
        <v>88</v>
      </c>
      <c r="O36" s="334"/>
      <c r="P36" s="160">
        <v>3</v>
      </c>
      <c r="Q36" s="336" t="s">
        <v>375</v>
      </c>
      <c r="R36" s="337"/>
      <c r="S36" s="337"/>
      <c r="T36" s="337"/>
    </row>
    <row r="37" spans="1:20" ht="14.35" customHeight="1" thickBot="1" x14ac:dyDescent="0.55000000000000004">
      <c r="A37" s="318">
        <v>3</v>
      </c>
      <c r="B37" s="319" t="s">
        <v>86</v>
      </c>
      <c r="C37" s="318">
        <f t="shared" si="1"/>
        <v>7</v>
      </c>
      <c r="D37" s="318" cm="1">
        <f t="array" ref="D37">SUM(LARGE(E37:N37,{1,2,3,4,5,6}))</f>
        <v>511</v>
      </c>
      <c r="E37" s="318">
        <f>IF(ISERROR(VLOOKUP(B37,'Race 1'!$H$3:$J$66,3,FALSE)),0,VLOOKUP(B37,'Race 1'!$H$3:$J$66,3,FALSE))</f>
        <v>0</v>
      </c>
      <c r="F37" s="318">
        <f>IF(ISERROR(VLOOKUP(B37,'Race 2'!$H$3:$J$77,3,FALSE)),0,VLOOKUP(B37,'Race 2'!$H$3:$J$77,3,FALSE))</f>
        <v>0</v>
      </c>
      <c r="G37" s="318">
        <f>IF(ISERROR(VLOOKUP(B37,'Race 3'!$H$3:$L$69,3,FALSE)),0,VLOOKUP(B37,'Race 3'!$H$3:$L$69,3,FALSE))</f>
        <v>83</v>
      </c>
      <c r="H37" s="318">
        <f>IF(ISERROR(VLOOKUP(B37,'Race 4'!$H$3:$J$70,3,FALSE)),0,VLOOKUP(B37,'Race 4'!$H$3:$J$70,3,FALSE))</f>
        <v>80</v>
      </c>
      <c r="I37" s="318">
        <f>IF(ISERROR(VLOOKUP(B37,'Race 5'!$H$3:$J$85,3,FALSE)),0,VLOOKUP(B37,'Race 5'!$H$3:$J$85,3,FALSE))</f>
        <v>0</v>
      </c>
      <c r="J37" s="318">
        <f>IF(ISERROR(VLOOKUP(B37,'Race 6'!$H$3:$J$66,3,FALSE)),0,VLOOKUP(B37,'Race 6'!$H$3:$J$66,3,FALSE))</f>
        <v>85</v>
      </c>
      <c r="K37" s="318">
        <f>IF(ISERROR(VLOOKUP(B37,'Race 7'!$H$3:$J$66,3,FALSE)),0,VLOOKUP(B37,'Race 7'!$H$3:$J$66,3,FALSE))</f>
        <v>88</v>
      </c>
      <c r="L37" s="318">
        <f>IF(ISERROR(VLOOKUP(B37,'Race 8'!$H$3:$J$66,3,FALSE)),0,VLOOKUP(B37,'Race 8'!$H$3:$J$66,3,FALSE))</f>
        <v>84</v>
      </c>
      <c r="M37" s="318">
        <f>IF(ISERROR(VLOOKUP(B37,'Race 9'!$H$3:$J$66,3,FALSE)),0,VLOOKUP(B37,'Race 9'!$H$3:$J$66,3,FALSE))</f>
        <v>63</v>
      </c>
      <c r="N37" s="318">
        <f>IF(ISERROR(VLOOKUP(B37,'Race 10'!$H$3:$J$66,3,FALSE)),0,VLOOKUP(B37,'Race 10'!$H$3:$J$66,3,FALSE))</f>
        <v>91</v>
      </c>
      <c r="O37" s="334"/>
      <c r="P37" s="160">
        <v>3</v>
      </c>
      <c r="Q37" s="337"/>
      <c r="R37" s="337"/>
      <c r="S37" s="337"/>
      <c r="T37" s="337"/>
    </row>
    <row r="38" spans="1:20" ht="14.35" customHeight="1" thickTop="1" x14ac:dyDescent="0.5">
      <c r="A38" s="168">
        <v>4</v>
      </c>
      <c r="B38" s="177" t="s">
        <v>260</v>
      </c>
      <c r="C38" s="168">
        <f t="shared" si="1"/>
        <v>6</v>
      </c>
      <c r="D38" s="168" cm="1">
        <f t="array" ref="D38">SUM(LARGE(E38:N38,{1,2,3,4,5,6}))</f>
        <v>505</v>
      </c>
      <c r="E38" s="168">
        <f>IF(ISERROR(VLOOKUP(B38,'Race 1'!$H$3:$J$66,3,FALSE)),0,VLOOKUP(B38,'Race 1'!$H$3:$J$66,3,FALSE))</f>
        <v>0</v>
      </c>
      <c r="F38" s="168">
        <f>IF(ISERROR(VLOOKUP(B38,'Race 2'!$H$3:$J$77,3,FALSE)),0,VLOOKUP(B38,'Race 2'!$H$3:$J$77,3,FALSE))</f>
        <v>0</v>
      </c>
      <c r="G38" s="168">
        <f>IF(ISERROR(VLOOKUP(B38,'Race 3'!$H$3:$L$69,3,FALSE)),0,VLOOKUP(B38,'Race 3'!$H$3:$L$69,3,FALSE))</f>
        <v>0</v>
      </c>
      <c r="H38" s="168">
        <f>IF(ISERROR(VLOOKUP(B38,'Race 4'!$H$3:$J$70,3,FALSE)),0,VLOOKUP(B38,'Race 4'!$H$3:$J$70,3,FALSE))</f>
        <v>82</v>
      </c>
      <c r="I38" s="168">
        <f>IF(ISERROR(VLOOKUP(B38,'Race 5'!$H$3:$J$85,3,FALSE)),0,VLOOKUP(B38,'Race 5'!$H$3:$J$85,3,FALSE))</f>
        <v>81</v>
      </c>
      <c r="J38" s="168">
        <f>IF(ISERROR(VLOOKUP(B38,'Race 6'!$H$3:$J$66,3,FALSE)),0,VLOOKUP(B38,'Race 6'!$H$3:$J$66,3,FALSE))</f>
        <v>0</v>
      </c>
      <c r="K38" s="168">
        <f>IF(ISERROR(VLOOKUP(B38,'Race 7'!$H$3:$J$66,3,FALSE)),0,VLOOKUP(B38,'Race 7'!$H$3:$J$66,3,FALSE))</f>
        <v>82</v>
      </c>
      <c r="L38" s="168">
        <f>IF(ISERROR(VLOOKUP(B38,'Race 8'!$H$3:$J$66,3,FALSE)),0,VLOOKUP(B38,'Race 8'!$H$3:$J$66,3,FALSE))</f>
        <v>89</v>
      </c>
      <c r="M38" s="168">
        <f>IF(ISERROR(VLOOKUP(B38,'Race 9'!$H$3:$J$66,3,FALSE)),0,VLOOKUP(B38,'Race 9'!$H$3:$J$66,3,FALSE))</f>
        <v>84</v>
      </c>
      <c r="N38" s="168">
        <f>IF(ISERROR(VLOOKUP(B38,'Race 10'!$H$3:$J$66,3,FALSE)),0,VLOOKUP(B38,'Race 10'!$H$3:$J$66,3,FALSE))</f>
        <v>87</v>
      </c>
      <c r="O38" s="334"/>
      <c r="P38" s="160">
        <v>3</v>
      </c>
    </row>
    <row r="39" spans="1:20" ht="14.35" customHeight="1" x14ac:dyDescent="0.5">
      <c r="A39" s="168">
        <v>5</v>
      </c>
      <c r="B39" s="200" t="s">
        <v>179</v>
      </c>
      <c r="C39" s="168">
        <f t="shared" si="1"/>
        <v>8</v>
      </c>
      <c r="D39" s="168" cm="1">
        <f t="array" ref="D39">SUM(LARGE(E39:N39,{1,2,3,4,5,6}))</f>
        <v>491</v>
      </c>
      <c r="E39" s="168">
        <f>IF(ISERROR(VLOOKUP(B39,'Race 1'!$H$3:$J$66,3,FALSE)),0,VLOOKUP(B39,'Race 1'!$H$3:$J$66,3,FALSE))</f>
        <v>0</v>
      </c>
      <c r="F39" s="168">
        <f>IF(ISERROR(VLOOKUP(B39,'Race 2'!$H$3:$J$99,3,FALSE)),0,VLOOKUP(B39,'Race 2'!$H$3:$J$99,3,FALSE))</f>
        <v>81</v>
      </c>
      <c r="G39" s="168">
        <f>IF(ISERROR(VLOOKUP(B39,'Race 3'!$H$3:$L$69,3,FALSE)),0,VLOOKUP(B39,'Race 3'!$H$3:$L$69,3,FALSE))</f>
        <v>80</v>
      </c>
      <c r="H39" s="168">
        <f>IF(ISERROR(VLOOKUP(B39,'Race 4'!$H$3:$J$70,3,FALSE)),0,VLOOKUP(B39,'Race 4'!$H$3:$J$70,3,FALSE))</f>
        <v>79</v>
      </c>
      <c r="I39" s="168">
        <f>IF(ISERROR(VLOOKUP(B39,'Race 5'!$H$3:$J$85,3,FALSE)),0,VLOOKUP(B39,'Race 5'!$H$3:$J$85,3,FALSE))</f>
        <v>88</v>
      </c>
      <c r="J39" s="168">
        <f>IF(ISERROR(VLOOKUP(B39,'Race 6'!$H$3:$J$66,3,FALSE)),0,VLOOKUP(B39,'Race 6'!$H$3:$J$66,3,FALSE))</f>
        <v>79</v>
      </c>
      <c r="K39" s="168">
        <f>IF(ISERROR(VLOOKUP(B39,'Race 7'!$H$3:$J$66,3,FALSE)),0,VLOOKUP(B39,'Race 7'!$H$3:$J$66,3,FALSE))</f>
        <v>81</v>
      </c>
      <c r="L39" s="168">
        <f>IF(ISERROR(VLOOKUP(B39,'Race 8'!$H$3:$J$66,3,FALSE)),0,VLOOKUP(B39,'Race 8'!$H$3:$J$66,3,FALSE))</f>
        <v>82</v>
      </c>
      <c r="M39" s="168">
        <f>IF(ISERROR(VLOOKUP(B39,'Race 9'!$H$3:$J$66,3,FALSE)),0,VLOOKUP(B39,'Race 9'!$H$3:$J$66,3,FALSE))</f>
        <v>79</v>
      </c>
      <c r="N39" s="168">
        <f>IF(ISERROR(VLOOKUP(B39,'Race 10'!$H$3:$J$66,3,FALSE)),0,VLOOKUP(B39,'Race 10'!$H$3:$J$66,3,FALSE))</f>
        <v>0</v>
      </c>
      <c r="O39" s="334"/>
      <c r="P39" s="160">
        <v>3</v>
      </c>
    </row>
    <row r="40" spans="1:20" ht="14.35" customHeight="1" x14ac:dyDescent="0.5">
      <c r="A40" s="168">
        <v>6</v>
      </c>
      <c r="B40" s="177" t="s">
        <v>180</v>
      </c>
      <c r="C40" s="168">
        <f t="shared" si="1"/>
        <v>7</v>
      </c>
      <c r="D40" s="168" cm="1">
        <f t="array" ref="D40">SUM(LARGE(E40:N40,{1,2,3,4,5,6}))</f>
        <v>491</v>
      </c>
      <c r="E40" s="168">
        <f>IF(ISERROR(VLOOKUP(B40,'Race 1'!$H$3:$J$66,3,FALSE)),0,VLOOKUP(B40,'Race 1'!$H$3:$J$66,3,FALSE))</f>
        <v>0</v>
      </c>
      <c r="F40" s="168">
        <f>IF(ISERROR(VLOOKUP(B40,'Race 2'!$H$3:$J$77,3,FALSE)),0,VLOOKUP(B40,'Race 2'!$H$3:$J$77,3,FALSE))</f>
        <v>80</v>
      </c>
      <c r="G40" s="168">
        <f>IF(ISERROR(VLOOKUP(B40,'Race 3'!$H$3:$L$69,3,FALSE)),0,VLOOKUP(B40,'Race 3'!$H$3:$L$69,3,FALSE))</f>
        <v>81</v>
      </c>
      <c r="H40" s="168">
        <f>IF(ISERROR(VLOOKUP(B40,'Race 4'!$H$3:$J$70,3,FALSE)),0,VLOOKUP(B40,'Race 4'!$H$3:$J$70,3,FALSE))</f>
        <v>78</v>
      </c>
      <c r="I40" s="168">
        <f>IF(ISERROR(VLOOKUP(B40,'Race 5'!$H$3:$J$85,3,FALSE)),0,VLOOKUP(B40,'Race 5'!$H$3:$J$85,3,FALSE))</f>
        <v>87</v>
      </c>
      <c r="J40" s="168">
        <f>IF(ISERROR(VLOOKUP(B40,'Race 6'!$H$3:$J$66,3,FALSE)),0,VLOOKUP(B40,'Race 6'!$H$3:$J$66,3,FALSE))</f>
        <v>83</v>
      </c>
      <c r="K40" s="168">
        <f>IF(ISERROR(VLOOKUP(B40,'Race 7'!$H$3:$J$66,3,FALSE)),0,VLOOKUP(B40,'Race 7'!$H$3:$J$66,3,FALSE))</f>
        <v>80</v>
      </c>
      <c r="L40" s="168">
        <f>IF(ISERROR(VLOOKUP(B40,'Race 8'!$H$3:$J$66,3,FALSE)),0,VLOOKUP(B40,'Race 8'!$H$3:$J$66,3,FALSE))</f>
        <v>0</v>
      </c>
      <c r="M40" s="168">
        <f>IF(ISERROR(VLOOKUP(B40,'Race 9'!$H$3:$J$66,3,FALSE)),0,VLOOKUP(B40,'Race 9'!$H$3:$J$66,3,FALSE))</f>
        <v>80</v>
      </c>
      <c r="N40" s="168">
        <f>IF(ISERROR(VLOOKUP(B40,'Race 10'!$H$3:$J$66,3,FALSE)),0,VLOOKUP(B40,'Race 10'!$H$3:$J$66,3,FALSE))</f>
        <v>0</v>
      </c>
      <c r="O40" s="334"/>
      <c r="P40" s="160">
        <v>3</v>
      </c>
    </row>
    <row r="41" spans="1:20" ht="14.35" customHeight="1" x14ac:dyDescent="0.5">
      <c r="A41" s="168">
        <v>7</v>
      </c>
      <c r="B41" s="177" t="s">
        <v>123</v>
      </c>
      <c r="C41" s="168">
        <f t="shared" si="1"/>
        <v>8</v>
      </c>
      <c r="D41" s="168" cm="1">
        <f t="array" ref="D41">SUM(LARGE(E41:N41,{1,2,3,4,5,6}))</f>
        <v>491</v>
      </c>
      <c r="E41" s="168">
        <f>IF(ISERROR(VLOOKUP(B41,'Race 1'!$H$3:$J$66,3,FALSE)),0,VLOOKUP(B41,'Race 1'!$H$3:$J$66,3,FALSE))</f>
        <v>0</v>
      </c>
      <c r="F41" s="168">
        <f>IF(ISERROR(VLOOKUP(B41,'Race 2'!$H$3:$J$77,3,FALSE)),0,VLOOKUP(B41,'Race 2'!$H$3:$J$77,3,FALSE))</f>
        <v>78</v>
      </c>
      <c r="G41" s="168">
        <f>IF(ISERROR(VLOOKUP(B41,'Race 3'!$H$3:$L$69,3,FALSE)),0,VLOOKUP(B41,'Race 3'!$H$3:$L$69,3,FALSE))</f>
        <v>82</v>
      </c>
      <c r="H41" s="168">
        <f>IF(ISERROR(VLOOKUP(B41,'Race 4'!$H$3:$J$70,3,FALSE)),0,VLOOKUP(B41,'Race 4'!$H$3:$J$70,3,FALSE))</f>
        <v>74</v>
      </c>
      <c r="I41" s="168">
        <f>IF(ISERROR(VLOOKUP(B41,'Race 5'!$H$3:$J$85,3,FALSE)),0,VLOOKUP(B41,'Race 5'!$H$3:$J$85,3,FALSE))</f>
        <v>82</v>
      </c>
      <c r="J41" s="168">
        <f>IF(ISERROR(VLOOKUP(B41,'Race 6'!$H$3:$J$66,3,FALSE)),0,VLOOKUP(B41,'Race 6'!$H$3:$J$66,3,FALSE))</f>
        <v>0</v>
      </c>
      <c r="K41" s="168">
        <f>IF(ISERROR(VLOOKUP(B41,'Race 7'!$H$3:$J$66,3,FALSE)),0,VLOOKUP(B41,'Race 7'!$H$3:$J$66,3,FALSE))</f>
        <v>76</v>
      </c>
      <c r="L41" s="168">
        <f>IF(ISERROR(VLOOKUP(B41,'Race 8'!$H$3:$J$66,3,FALSE)),0,VLOOKUP(B41,'Race 8'!$H$3:$J$66,3,FALSE))</f>
        <v>85</v>
      </c>
      <c r="M41" s="168">
        <f>IF(ISERROR(VLOOKUP(B41,'Race 9'!$H$3:$J$66,3,FALSE)),0,VLOOKUP(B41,'Race 9'!$H$3:$J$66,3,FALSE))</f>
        <v>81</v>
      </c>
      <c r="N41" s="168">
        <f>IF(ISERROR(VLOOKUP(B41,'Race 10'!$H$3:$J$66,3,FALSE)),0,VLOOKUP(B41,'Race 10'!$H$3:$J$66,3,FALSE))</f>
        <v>83</v>
      </c>
      <c r="O41" s="334"/>
      <c r="P41" s="160">
        <v>3</v>
      </c>
    </row>
    <row r="42" spans="1:20" ht="14.35" customHeight="1" x14ac:dyDescent="0.5">
      <c r="A42" s="168">
        <v>8</v>
      </c>
      <c r="B42" s="175" t="s">
        <v>98</v>
      </c>
      <c r="C42" s="168">
        <f t="shared" si="1"/>
        <v>8</v>
      </c>
      <c r="D42" s="168" cm="1">
        <f t="array" ref="D42">SUM(LARGE(E42:N42,{1,2,3,4,5,6}))</f>
        <v>479</v>
      </c>
      <c r="E42" s="168">
        <f>IF(ISERROR(VLOOKUP(B42,'Race 1'!$H$3:$J$66,3,FALSE)),0,VLOOKUP(B42,'Race 1'!$H$3:$J$66,3,FALSE))</f>
        <v>87</v>
      </c>
      <c r="F42" s="168">
        <f>IF(ISERROR(VLOOKUP(B42,'Race 2'!$H$3:$J$77,3,FALSE)),0,VLOOKUP(B42,'Race 2'!$H$3:$J$77,3,FALSE))</f>
        <v>75</v>
      </c>
      <c r="G42" s="168">
        <f>IF(ISERROR(VLOOKUP(B42,'Race 3'!$H$3:$L$69,3,FALSE)),0,VLOOKUP(B42,'Race 3'!$H$3:$L$69,3,FALSE))</f>
        <v>77</v>
      </c>
      <c r="H42" s="168">
        <f>IF(ISERROR(VLOOKUP(B42,'Race 4'!$H$3:$J$70,3,FALSE)),0,VLOOKUP(B42,'Race 4'!$H$3:$J$70,3,FALSE))</f>
        <v>70</v>
      </c>
      <c r="I42" s="168">
        <f>IF(ISERROR(VLOOKUP(B42,'Race 5'!$H$3:$J$85,3,FALSE)),0,VLOOKUP(B42,'Race 5'!$H$3:$J$85,3,FALSE))</f>
        <v>80</v>
      </c>
      <c r="J42" s="168">
        <f>IF(ISERROR(VLOOKUP(B42,'Race 6'!$H$3:$J$66,3,FALSE)),0,VLOOKUP(B42,'Race 6'!$H$3:$J$66,3,FALSE))</f>
        <v>78</v>
      </c>
      <c r="K42" s="168">
        <f>IF(ISERROR(VLOOKUP(B42,'Race 7'!$H$3:$J$66,3,FALSE)),0,VLOOKUP(B42,'Race 7'!$H$3:$J$66,3,FALSE))</f>
        <v>0</v>
      </c>
      <c r="L42" s="168">
        <f>IF(ISERROR(VLOOKUP(B42,'Race 8'!$H$3:$J$66,3,FALSE)),0,VLOOKUP(B42,'Race 8'!$H$3:$J$66,3,FALSE))</f>
        <v>0</v>
      </c>
      <c r="M42" s="168">
        <f>IF(ISERROR(VLOOKUP(B42,'Race 9'!$H$3:$J$66,3,FALSE)),0,VLOOKUP(B42,'Race 9'!$H$3:$J$66,3,FALSE))</f>
        <v>75</v>
      </c>
      <c r="N42" s="168">
        <f>IF(ISERROR(VLOOKUP(B42,'Race 10'!$H$3:$J$66,3,FALSE)),0,VLOOKUP(B42,'Race 10'!$H$3:$J$66,3,FALSE))</f>
        <v>82</v>
      </c>
      <c r="O42" s="334"/>
      <c r="P42" s="160">
        <v>3</v>
      </c>
    </row>
    <row r="43" spans="1:20" ht="14.35" customHeight="1" x14ac:dyDescent="0.5">
      <c r="A43" s="168">
        <v>9</v>
      </c>
      <c r="B43" s="177" t="s">
        <v>186</v>
      </c>
      <c r="C43" s="168">
        <f t="shared" si="1"/>
        <v>6</v>
      </c>
      <c r="D43" s="168" cm="1">
        <f t="array" ref="D43">SUM(LARGE(E43:N43,{1,2,3,4,5,6}))</f>
        <v>477</v>
      </c>
      <c r="E43" s="168">
        <f>IF(ISERROR(VLOOKUP(B43,'Race 1'!$H$3:$J$66,3,FALSE)),0,VLOOKUP(B43,'Race 1'!$H$3:$J$66,3,FALSE))</f>
        <v>0</v>
      </c>
      <c r="F43" s="168">
        <f>IF(ISERROR(VLOOKUP(B43,'Race 2'!$H$3:$J$77,3,FALSE)),0,VLOOKUP(B43,'Race 2'!$H$3:$J$77,3,FALSE))</f>
        <v>79</v>
      </c>
      <c r="G43" s="168">
        <f>IF(ISERROR(VLOOKUP(B43,'Race 3'!$H$3:$L$69,3,FALSE)),0,VLOOKUP(B43,'Race 3'!$H$3:$L$69,3,FALSE))</f>
        <v>79</v>
      </c>
      <c r="H43" s="168">
        <f>IF(ISERROR(VLOOKUP(B43,'Race 4'!$H$3:$J$70,3,FALSE)),0,VLOOKUP(B43,'Race 4'!$H$3:$J$70,3,FALSE))</f>
        <v>77</v>
      </c>
      <c r="I43" s="168">
        <f>IF(ISERROR(VLOOKUP(B43,'Race 5'!$H$3:$J$85,3,FALSE)),0,VLOOKUP(B43,'Race 5'!$H$3:$J$85,3,FALSE))</f>
        <v>0</v>
      </c>
      <c r="J43" s="168">
        <f>IF(ISERROR(VLOOKUP(B43,'Race 6'!$H$3:$J$66,3,FALSE)),0,VLOOKUP(B43,'Race 6'!$H$3:$J$66,3,FALSE))</f>
        <v>0</v>
      </c>
      <c r="K43" s="168">
        <f>IF(ISERROR(VLOOKUP(B43,'Race 7'!$H$3:$J$66,3,FALSE)),0,VLOOKUP(B43,'Race 7'!$H$3:$J$66,3,FALSE))</f>
        <v>79</v>
      </c>
      <c r="L43" s="168">
        <f>IF(ISERROR(VLOOKUP(B43,'Race 8'!$H$3:$J$66,3,FALSE)),0,VLOOKUP(B43,'Race 8'!$H$3:$J$66,3,FALSE))</f>
        <v>79</v>
      </c>
      <c r="M43" s="168">
        <f>IF(ISERROR(VLOOKUP(B43,'Race 9'!$H$3:$J$66,3,FALSE)),0,VLOOKUP(B43,'Race 9'!$H$3:$J$66,3,FALSE))</f>
        <v>0</v>
      </c>
      <c r="N43" s="168">
        <f>IF(ISERROR(VLOOKUP(B43,'Race 10'!$H$3:$J$66,3,FALSE)),0,VLOOKUP(B43,'Race 10'!$H$3:$J$66,3,FALSE))</f>
        <v>84</v>
      </c>
      <c r="O43" s="334"/>
      <c r="P43" s="160">
        <v>3</v>
      </c>
    </row>
    <row r="44" spans="1:20" ht="14.35" customHeight="1" x14ac:dyDescent="0.5">
      <c r="A44" s="168">
        <v>10</v>
      </c>
      <c r="B44" s="175" t="s">
        <v>18</v>
      </c>
      <c r="C44" s="168">
        <f t="shared" si="1"/>
        <v>6</v>
      </c>
      <c r="D44" s="168" cm="1">
        <f t="array" ref="D44">SUM(LARGE(E44:N44,{1,2,3,4,5,6}))</f>
        <v>470</v>
      </c>
      <c r="E44" s="168">
        <f>IF(ISERROR(VLOOKUP(B44,'Race 1'!$H$3:$J$66,3,FALSE)),0,VLOOKUP(B44,'Race 1'!$H$3:$J$66,3,FALSE))</f>
        <v>91</v>
      </c>
      <c r="F44" s="168">
        <f>IF(ISERROR(VLOOKUP(B44,'Race 2'!$H$3:$J$77,3,FALSE)),0,VLOOKUP(B44,'Race 2'!$H$3:$J$77,3,FALSE))</f>
        <v>76</v>
      </c>
      <c r="G44" s="168">
        <f>IF(ISERROR(VLOOKUP(B44,'Race 3'!$H$3:$L$69,3,FALSE)),0,VLOOKUP(B44,'Race 3'!$H$3:$L$69,3,FALSE))</f>
        <v>78</v>
      </c>
      <c r="H44" s="168">
        <f>IF(ISERROR(VLOOKUP(B44,'Race 4'!$H$3:$J$70,3,FALSE)),0,VLOOKUP(B44,'Race 4'!$H$3:$J$70,3,FALSE))</f>
        <v>72</v>
      </c>
      <c r="I44" s="168">
        <f>IF(ISERROR(VLOOKUP(B44,'Race 5'!$H$3:$J$85,3,FALSE)),0,VLOOKUP(B44,'Race 5'!$H$3:$J$85,3,FALSE))</f>
        <v>83</v>
      </c>
      <c r="J44" s="168">
        <f>IF(ISERROR(VLOOKUP(B44,'Race 6'!$H$3:$J$66,3,FALSE)),0,VLOOKUP(B44,'Race 6'!$H$3:$J$66,3,FALSE))</f>
        <v>0</v>
      </c>
      <c r="K44" s="168">
        <f>IF(ISERROR(VLOOKUP(B44,'Race 7'!$H$3:$J$66,3,FALSE)),0,VLOOKUP(B44,'Race 7'!$H$3:$J$66,3,FALSE))</f>
        <v>70</v>
      </c>
      <c r="L44" s="168">
        <f>IF(ISERROR(VLOOKUP(B44,'Race 8'!$H$3:$J$66,3,FALSE)),0,VLOOKUP(B44,'Race 8'!$H$3:$J$66,3,FALSE))</f>
        <v>0</v>
      </c>
      <c r="M44" s="168">
        <f>IF(ISERROR(VLOOKUP(B44,'Race 9'!$H$3:$J$66,3,FALSE)),0,VLOOKUP(B44,'Race 9'!$H$3:$J$66,3,FALSE))</f>
        <v>0</v>
      </c>
      <c r="N44" s="168">
        <f>IF(ISERROR(VLOOKUP(B44,'Race 10'!$H$3:$J$66,3,FALSE)),0,VLOOKUP(B44,'Race 10'!$H$3:$J$66,3,FALSE))</f>
        <v>0</v>
      </c>
      <c r="O44" s="334"/>
      <c r="P44" s="160">
        <v>3</v>
      </c>
    </row>
    <row r="45" spans="1:20" ht="14.35" customHeight="1" x14ac:dyDescent="0.5">
      <c r="A45" s="168">
        <v>11</v>
      </c>
      <c r="B45" s="177" t="s">
        <v>261</v>
      </c>
      <c r="C45" s="168">
        <f t="shared" si="1"/>
        <v>5</v>
      </c>
      <c r="D45" s="168" cm="1">
        <f t="array" ref="D45">SUM(LARGE(E45:N45,{1,2,3,4,5,6}))</f>
        <v>353</v>
      </c>
      <c r="E45" s="168">
        <f>IF(ISERROR(VLOOKUP(B45,'Race 1'!$H$3:$J$66,3,FALSE)),0,VLOOKUP(B45,'Race 1'!$H$3:$J$66,3,FALSE))</f>
        <v>0</v>
      </c>
      <c r="F45" s="168">
        <f>IF(ISERROR(VLOOKUP(B45,'Race 2'!$H$3:$J$77,3,FALSE)),0,VLOOKUP(B45,'Race 2'!$H$3:$J$77,3,FALSE))</f>
        <v>0</v>
      </c>
      <c r="G45" s="168">
        <f>IF(ISERROR(VLOOKUP(B45,'Race 3'!$H$3:$L$69,3,FALSE)),0,VLOOKUP(B45,'Race 3'!$H$3:$L$69,3,FALSE))</f>
        <v>0</v>
      </c>
      <c r="H45" s="168">
        <f>IF(ISERROR(VLOOKUP(B45,'Race 4'!$H$3:$J$70,3,FALSE)),0,VLOOKUP(B45,'Race 4'!$H$3:$J$70,3,FALSE))</f>
        <v>68</v>
      </c>
      <c r="I45" s="168">
        <f>IF(ISERROR(VLOOKUP(B45,'Race 5'!$H$3:$J$85,3,FALSE)),0,VLOOKUP(B45,'Race 5'!$H$3:$J$85,3,FALSE))</f>
        <v>0</v>
      </c>
      <c r="J45" s="168">
        <f>IF(ISERROR(VLOOKUP(B45,'Race 6'!$H$3:$J$66,3,FALSE)),0,VLOOKUP(B45,'Race 6'!$H$3:$J$66,3,FALSE))</f>
        <v>72</v>
      </c>
      <c r="K45" s="168">
        <f>IF(ISERROR(VLOOKUP(B45,'Race 7'!$H$3:$J$66,3,FALSE)),0,VLOOKUP(B45,'Race 7'!$H$3:$J$66,3,FALSE))</f>
        <v>64</v>
      </c>
      <c r="L45" s="168">
        <f>IF(ISERROR(VLOOKUP(B45,'Race 8'!$H$3:$J$66,3,FALSE)),0,VLOOKUP(B45,'Race 8'!$H$3:$J$66,3,FALSE))</f>
        <v>0</v>
      </c>
      <c r="M45" s="168">
        <f>IF(ISERROR(VLOOKUP(B45,'Race 9'!$H$3:$J$66,3,FALSE)),0,VLOOKUP(B45,'Race 9'!$H$3:$J$66,3,FALSE))</f>
        <v>78</v>
      </c>
      <c r="N45" s="168">
        <f>IF(ISERROR(VLOOKUP(B45,'Race 10'!$H$3:$J$66,3,FALSE)),0,VLOOKUP(B45,'Race 10'!$H$3:$J$66,3,FALSE))</f>
        <v>71</v>
      </c>
      <c r="O45" s="334"/>
      <c r="P45" s="160">
        <v>3</v>
      </c>
    </row>
    <row r="46" spans="1:20" ht="14.35" customHeight="1" x14ac:dyDescent="0.5">
      <c r="A46" s="168">
        <v>12</v>
      </c>
      <c r="B46" s="177" t="s">
        <v>267</v>
      </c>
      <c r="C46" s="168">
        <f t="shared" si="1"/>
        <v>4</v>
      </c>
      <c r="D46" s="168" cm="1">
        <f t="array" ref="D46">SUM(LARGE(E46:N46,{1,2,3,4,5,6}))</f>
        <v>350</v>
      </c>
      <c r="E46" s="168">
        <f>IF(ISERROR(VLOOKUP(B46,'Race 1'!$H$3:$J$66,3,FALSE)),0,VLOOKUP(B46,'Race 1'!$H$3:$J$66,3,FALSE))</f>
        <v>0</v>
      </c>
      <c r="F46" s="168">
        <f>IF(ISERROR(VLOOKUP(B46,'Race 2'!$H$3:$J$77,3,FALSE)),0,VLOOKUP(B46,'Race 2'!$H$3:$J$77,3,FALSE))</f>
        <v>0</v>
      </c>
      <c r="G46" s="168">
        <f>IF(ISERROR(VLOOKUP(B46,'Race 3'!$H$3:$L$69,3,FALSE)),0,VLOOKUP(B46,'Race 3'!$H$3:$L$69,3,FALSE))</f>
        <v>0</v>
      </c>
      <c r="H46" s="168">
        <f>IF(ISERROR(VLOOKUP(B46,'Race 4'!$H$3:$J$70,3,FALSE)),0,VLOOKUP(B46,'Race 4'!$H$3:$J$70,3,FALSE))</f>
        <v>0</v>
      </c>
      <c r="I46" s="168">
        <f>IF(ISERROR(VLOOKUP(B46,'Race 5'!$H$3:$J$85,3,FALSE)),0,VLOOKUP(B46,'Race 5'!$H$3:$J$85,3,FALSE))</f>
        <v>0</v>
      </c>
      <c r="J46" s="168">
        <f>IF(ISERROR(VLOOKUP(B46,'Race 6'!$H$3:$J$66,3,FALSE)),0,VLOOKUP(B46,'Race 6'!$H$3:$J$66,3,FALSE))</f>
        <v>82</v>
      </c>
      <c r="K46" s="168">
        <f>IF(ISERROR(VLOOKUP(B46,'Race 7'!$H$3:$J$66,3,FALSE)),0,VLOOKUP(B46,'Race 7'!$H$3:$J$66,3,FALSE))</f>
        <v>86</v>
      </c>
      <c r="L46" s="168">
        <f>IF(ISERROR(VLOOKUP(B46,'Race 8'!$H$3:$J$66,3,FALSE)),0,VLOOKUP(B46,'Race 8'!$H$3:$J$66,3,FALSE))</f>
        <v>0</v>
      </c>
      <c r="M46" s="168">
        <f>IF(ISERROR(VLOOKUP(B46,'Race 9'!$H$3:$J$66,3,FALSE)),0,VLOOKUP(B46,'Race 9'!$H$3:$J$66,3,FALSE))</f>
        <v>90</v>
      </c>
      <c r="N46" s="168">
        <f>IF(ISERROR(VLOOKUP(B46,'Race 10'!$H$3:$J$66,3,FALSE)),0,VLOOKUP(B46,'Race 10'!$H$3:$J$66,3,FALSE))</f>
        <v>92</v>
      </c>
      <c r="O46" s="334"/>
      <c r="P46" s="160">
        <v>3</v>
      </c>
    </row>
    <row r="47" spans="1:20" ht="14.35" customHeight="1" x14ac:dyDescent="0.5">
      <c r="A47" s="168">
        <v>13</v>
      </c>
      <c r="B47" s="177" t="s">
        <v>116</v>
      </c>
      <c r="C47" s="168">
        <f t="shared" si="1"/>
        <v>3</v>
      </c>
      <c r="D47" s="168" cm="1">
        <f t="array" ref="D47">SUM(LARGE(E47:N47,{1,2,3,4,5,6}))</f>
        <v>242</v>
      </c>
      <c r="E47" s="168">
        <f>IF(ISERROR(VLOOKUP(B47,'Race 1'!$H$3:$J$66,3,FALSE)),0,VLOOKUP(B47,'Race 1'!$H$3:$J$66,3,FALSE))</f>
        <v>0</v>
      </c>
      <c r="F47" s="168">
        <f>IF(ISERROR(VLOOKUP(B47,'Race 2'!$H$3:$J$77,3,FALSE)),0,VLOOKUP(B47,'Race 2'!$H$3:$J$77,3,FALSE))</f>
        <v>0</v>
      </c>
      <c r="G47" s="168">
        <f>IF(ISERROR(VLOOKUP(B47,'Race 3'!$H$3:$L$69,3,FALSE)),0,VLOOKUP(B47,'Race 3'!$H$3:$L$69,3,FALSE))</f>
        <v>0</v>
      </c>
      <c r="H47" s="168">
        <f>IF(ISERROR(VLOOKUP(B47,'Race 4'!$H$3:$J$70,3,FALSE)),0,VLOOKUP(B47,'Race 4'!$H$3:$J$70,3,FALSE))</f>
        <v>69</v>
      </c>
      <c r="I47" s="168">
        <f>IF(ISERROR(VLOOKUP(B47,'Race 5'!$H$3:$J$85,3,FALSE)),0,VLOOKUP(B47,'Race 5'!$H$3:$J$85,3,FALSE))</f>
        <v>0</v>
      </c>
      <c r="J47" s="168">
        <f>IF(ISERROR(VLOOKUP(B47,'Race 6'!$H$3:$J$66,3,FALSE)),0,VLOOKUP(B47,'Race 6'!$H$3:$J$66,3,FALSE))</f>
        <v>84</v>
      </c>
      <c r="K47" s="168">
        <f>IF(ISERROR(VLOOKUP(B47,'Race 7'!$H$3:$J$66,3,FALSE)),0,VLOOKUP(B47,'Race 7'!$H$3:$J$66,3,FALSE))</f>
        <v>0</v>
      </c>
      <c r="L47" s="168">
        <f>IF(ISERROR(VLOOKUP(B47,'Race 8'!$H$3:$J$66,3,FALSE)),0,VLOOKUP(B47,'Race 8'!$H$3:$J$66,3,FALSE))</f>
        <v>0</v>
      </c>
      <c r="M47" s="168">
        <f>IF(ISERROR(VLOOKUP(B47,'Race 9'!$H$3:$J$66,3,FALSE)),0,VLOOKUP(B47,'Race 9'!$H$3:$J$66,3,FALSE))</f>
        <v>0</v>
      </c>
      <c r="N47" s="168">
        <f>IF(ISERROR(VLOOKUP(B47,'Race 10'!$H$3:$J$66,3,FALSE)),0,VLOOKUP(B47,'Race 10'!$H$3:$J$66,3,FALSE))</f>
        <v>89</v>
      </c>
      <c r="O47" s="334"/>
      <c r="P47" s="160">
        <v>3</v>
      </c>
    </row>
    <row r="48" spans="1:20" ht="14.35" customHeight="1" x14ac:dyDescent="0.5">
      <c r="A48" s="168">
        <v>14</v>
      </c>
      <c r="B48" s="176" t="s">
        <v>266</v>
      </c>
      <c r="C48" s="168">
        <f t="shared" si="1"/>
        <v>2</v>
      </c>
      <c r="D48" s="168" cm="1">
        <f t="array" ref="D48">SUM(LARGE(E48:N48,{1,2,3,4,5,6}))</f>
        <v>183</v>
      </c>
      <c r="E48" s="168">
        <f>IF(ISERROR(VLOOKUP(B48,'Race 1'!$H$3:$J$66,3,FALSE)),0,VLOOKUP(B48,'Race 1'!$H$3:$J$66,3,FALSE))</f>
        <v>0</v>
      </c>
      <c r="F48" s="168">
        <f>IF(ISERROR(VLOOKUP(B48,'Race 2'!$H$3:$J$77,3,FALSE)),0,VLOOKUP(B48,'Race 2'!$H$3:$J$77,3,FALSE))</f>
        <v>0</v>
      </c>
      <c r="G48" s="168">
        <f>IF(ISERROR(VLOOKUP(B48,'Race 3'!$H$3:$L$69,3,FALSE)),0,VLOOKUP(B48,'Race 3'!$H$3:$L$69,3,FALSE))</f>
        <v>0</v>
      </c>
      <c r="H48" s="168">
        <f>IF(ISERROR(VLOOKUP(B48,'Race 4'!$H$3:$J$70,3,FALSE)),0,VLOOKUP(B48,'Race 4'!$H$3:$J$70,3,FALSE))</f>
        <v>0</v>
      </c>
      <c r="I48" s="168">
        <f>IF(ISERROR(VLOOKUP(B48,'Race 5'!$H$3:$J$85,3,FALSE)),0,VLOOKUP(B48,'Race 5'!$H$3:$J$85,3,FALSE))</f>
        <v>0</v>
      </c>
      <c r="J48" s="168">
        <f>IF(ISERROR(VLOOKUP(B48,'Race 6'!$H$3:$J$66,3,FALSE)),0,VLOOKUP(B48,'Race 6'!$H$3:$J$66,3,FALSE))</f>
        <v>88</v>
      </c>
      <c r="K48" s="168">
        <f>IF(ISERROR(VLOOKUP(B48,'Race 7'!$H$3:$J$66,3,FALSE)),0,VLOOKUP(B48,'Race 7'!$H$3:$J$66,3,FALSE))</f>
        <v>95</v>
      </c>
      <c r="L48" s="168">
        <f>IF(ISERROR(VLOOKUP(B48,'Race 8'!$H$3:$J$66,3,FALSE)),0,VLOOKUP(B48,'Race 8'!$H$3:$J$66,3,FALSE))</f>
        <v>0</v>
      </c>
      <c r="M48" s="168">
        <f>IF(ISERROR(VLOOKUP(B48,'Race 9'!$H$3:$J$66,3,FALSE)),0,VLOOKUP(B48,'Race 9'!$H$3:$J$66,3,FALSE))</f>
        <v>0</v>
      </c>
      <c r="N48" s="168">
        <f>IF(ISERROR(VLOOKUP(B48,'Race 10'!$H$3:$J$66,3,FALSE)),0,VLOOKUP(B48,'Race 10'!$H$3:$J$66,3,FALSE))</f>
        <v>0</v>
      </c>
      <c r="O48" s="334"/>
      <c r="P48" s="160">
        <v>3</v>
      </c>
    </row>
    <row r="49" spans="1:16" ht="14.35" customHeight="1" x14ac:dyDescent="0.5">
      <c r="A49" s="168">
        <v>15</v>
      </c>
      <c r="B49" s="176" t="s">
        <v>274</v>
      </c>
      <c r="C49" s="168">
        <f t="shared" si="1"/>
        <v>2</v>
      </c>
      <c r="D49" s="168" cm="1">
        <f t="array" ref="D49">SUM(LARGE(E49:N49,{1,2,3,4,5,6}))</f>
        <v>171</v>
      </c>
      <c r="E49" s="168">
        <f>IF(ISERROR(VLOOKUP(B49,'Race 1'!$H$3:$J$66,3,FALSE)),0,VLOOKUP(B49,'Race 1'!$H$3:$J$66,3,FALSE))</f>
        <v>0</v>
      </c>
      <c r="F49" s="168">
        <f>IF(ISERROR(VLOOKUP(B49,'Race 2'!$H$3:$J$77,3,FALSE)),0,VLOOKUP(B49,'Race 2'!$H$3:$J$77,3,FALSE))</f>
        <v>0</v>
      </c>
      <c r="G49" s="168">
        <f>IF(ISERROR(VLOOKUP(B49,'Race 3'!$H$3:$L$69,3,FALSE)),0,VLOOKUP(B49,'Race 3'!$H$3:$L$69,3,FALSE))</f>
        <v>0</v>
      </c>
      <c r="H49" s="168">
        <f>IF(ISERROR(VLOOKUP(B49,'Race 4'!$H$3:$J$70,3,FALSE)),0,VLOOKUP(B49,'Race 4'!$H$3:$J$70,3,FALSE))</f>
        <v>0</v>
      </c>
      <c r="I49" s="168">
        <f>IF(ISERROR(VLOOKUP(B49,'Race 5'!$H$3:$J$85,3,FALSE)),0,VLOOKUP(B49,'Race 5'!$H$3:$J$85,3,FALSE))</f>
        <v>0</v>
      </c>
      <c r="J49" s="168">
        <f>IF(ISERROR(VLOOKUP(B49,'Race 6'!$H$3:$J$66,3,FALSE)),0,VLOOKUP(B49,'Race 6'!$H$3:$J$66,3,FALSE))</f>
        <v>0</v>
      </c>
      <c r="K49" s="168">
        <f>IF(ISERROR(VLOOKUP(B49,'Race 7'!$H$3:$J$66,3,FALSE)),0,VLOOKUP(B49,'Race 7'!$H$3:$J$66,3,FALSE))</f>
        <v>84</v>
      </c>
      <c r="L49" s="168">
        <f>IF(ISERROR(VLOOKUP(B49,'Race 8'!$H$3:$J$66,3,FALSE)),0,VLOOKUP(B49,'Race 8'!$H$3:$J$66,3,FALSE))</f>
        <v>87</v>
      </c>
      <c r="M49" s="168">
        <f>IF(ISERROR(VLOOKUP(B49,'Race 9'!$H$3:$J$66,3,FALSE)),0,VLOOKUP(B49,'Race 9'!$H$3:$J$66,3,FALSE))</f>
        <v>0</v>
      </c>
      <c r="N49" s="168">
        <f>IF(ISERROR(VLOOKUP(B49,'Race 10'!$H$3:$J$66,3,FALSE)),0,VLOOKUP(B49,'Race 10'!$H$3:$J$66,3,FALSE))</f>
        <v>0</v>
      </c>
      <c r="O49" s="334"/>
      <c r="P49" s="160">
        <v>3</v>
      </c>
    </row>
    <row r="50" spans="1:16" ht="14.35" customHeight="1" x14ac:dyDescent="0.5">
      <c r="A50" s="168">
        <v>16</v>
      </c>
      <c r="B50" s="176" t="s">
        <v>164</v>
      </c>
      <c r="C50" s="168">
        <f t="shared" si="1"/>
        <v>1</v>
      </c>
      <c r="D50" s="168" cm="1">
        <f t="array" ref="D50">SUM(LARGE(E50:N50,{1,2,3,4,5,6}))</f>
        <v>85</v>
      </c>
      <c r="E50" s="168">
        <f>IF(ISERROR(VLOOKUP(B50,'Race 1'!$H$3:$J$66,3,FALSE)),0,VLOOKUP(B50,'Race 1'!$H$3:$J$66,3,FALSE))</f>
        <v>85</v>
      </c>
      <c r="F50" s="168">
        <f>IF(ISERROR(VLOOKUP(B50,'Race 2'!$H$3:$J$77,3,FALSE)),0,VLOOKUP(B50,'Race 2'!$H$3:$J$77,3,FALSE))</f>
        <v>0</v>
      </c>
      <c r="G50" s="168">
        <f>IF(ISERROR(VLOOKUP(B50,'Race 3'!$H$3:$L$69,3,FALSE)),0,VLOOKUP(B50,'Race 3'!$H$3:$L$69,3,FALSE))</f>
        <v>0</v>
      </c>
      <c r="H50" s="168">
        <f>IF(ISERROR(VLOOKUP(B50,'Race 4'!$H$3:$J$70,3,FALSE)),0,VLOOKUP(B50,'Race 4'!$H$3:$J$70,3,FALSE))</f>
        <v>0</v>
      </c>
      <c r="I50" s="168">
        <f>IF(ISERROR(VLOOKUP(B50,'Race 5'!$H$3:$J$85,3,FALSE)),0,VLOOKUP(B50,'Race 5'!$H$3:$J$85,3,FALSE))</f>
        <v>0</v>
      </c>
      <c r="J50" s="168">
        <f>IF(ISERROR(VLOOKUP(B50,'Race 6'!$H$3:$J$66,3,FALSE)),0,VLOOKUP(B50,'Race 6'!$H$3:$J$66,3,FALSE))</f>
        <v>0</v>
      </c>
      <c r="K50" s="168">
        <f>IF(ISERROR(VLOOKUP(B50,'Race 7'!$H$3:$J$66,3,FALSE)),0,VLOOKUP(B50,'Race 7'!$H$3:$J$66,3,FALSE))</f>
        <v>0</v>
      </c>
      <c r="L50" s="168">
        <f>IF(ISERROR(VLOOKUP(B50,'Race 8'!$H$3:$J$66,3,FALSE)),0,VLOOKUP(B50,'Race 8'!$H$3:$J$66,3,FALSE))</f>
        <v>0</v>
      </c>
      <c r="M50" s="168">
        <f>IF(ISERROR(VLOOKUP(B50,'Race 9'!$H$3:$J$66,3,FALSE)),0,VLOOKUP(B50,'Race 9'!$H$3:$J$66,3,FALSE))</f>
        <v>0</v>
      </c>
      <c r="N50" s="168">
        <f>IF(ISERROR(VLOOKUP(B50,'Race 10'!$H$3:$J$66,3,FALSE)),0,VLOOKUP(B50,'Race 10'!$H$3:$J$66,3,FALSE))</f>
        <v>0</v>
      </c>
      <c r="O50" s="334"/>
      <c r="P50" s="160">
        <v>3</v>
      </c>
    </row>
    <row r="51" spans="1:16" ht="14.35" customHeight="1" thickBot="1" x14ac:dyDescent="0.55000000000000004">
      <c r="A51" s="168">
        <v>17</v>
      </c>
      <c r="B51" s="177" t="s">
        <v>268</v>
      </c>
      <c r="C51" s="168">
        <f t="shared" si="1"/>
        <v>1</v>
      </c>
      <c r="D51" s="168" cm="1">
        <f t="array" ref="D51">SUM(LARGE(E51:N51,{1,2,3,4,5,6}))</f>
        <v>76</v>
      </c>
      <c r="E51" s="168">
        <f>IF(ISERROR(VLOOKUP(B51,'Race 1'!$H$3:$J$66,3,FALSE)),0,VLOOKUP(B51,'Race 1'!$H$3:$J$66,3,FALSE))</f>
        <v>0</v>
      </c>
      <c r="F51" s="168">
        <f>IF(ISERROR(VLOOKUP(B51,'Race 2'!$H$3:$J$77,3,FALSE)),0,VLOOKUP(B51,'Race 2'!$H$3:$J$77,3,FALSE))</f>
        <v>0</v>
      </c>
      <c r="G51" s="168">
        <f>IF(ISERROR(VLOOKUP(B51,'Race 3'!$H$3:$L$69,3,FALSE)),0,VLOOKUP(B51,'Race 3'!$H$3:$L$69,3,FALSE))</f>
        <v>0</v>
      </c>
      <c r="H51" s="168">
        <f>IF(ISERROR(VLOOKUP(B51,'Race 4'!$H$3:$J$70,3,FALSE)),0,VLOOKUP(B51,'Race 4'!$H$3:$J$70,3,FALSE))</f>
        <v>0</v>
      </c>
      <c r="I51" s="168">
        <f>IF(ISERROR(VLOOKUP(B51,'Race 5'!$H$3:$J$85,3,FALSE)),0,VLOOKUP(B51,'Race 5'!$H$3:$J$85,3,FALSE))</f>
        <v>0</v>
      </c>
      <c r="J51" s="168">
        <f>IF(ISERROR(VLOOKUP(B51,'Race 6'!$H$3:$J$66,3,FALSE)),0,VLOOKUP(B51,'Race 6'!$H$3:$J$66,3,FALSE))</f>
        <v>76</v>
      </c>
      <c r="K51" s="168">
        <f>IF(ISERROR(VLOOKUP(B51,'Race 7'!$H$3:$J$66,3,FALSE)),0,VLOOKUP(B51,'Race 7'!$H$3:$J$66,3,FALSE))</f>
        <v>0</v>
      </c>
      <c r="L51" s="168">
        <f>IF(ISERROR(VLOOKUP(B51,'Race 8'!$H$3:$J$66,3,FALSE)),0,VLOOKUP(B51,'Race 8'!$H$3:$J$66,3,FALSE))</f>
        <v>0</v>
      </c>
      <c r="M51" s="168">
        <f>IF(ISERROR(VLOOKUP(B51,'Race 9'!$H$3:$J$66,3,FALSE)),0,VLOOKUP(B51,'Race 9'!$H$3:$J$66,3,FALSE))</f>
        <v>0</v>
      </c>
      <c r="N51" s="168">
        <f>IF(ISERROR(VLOOKUP(B51,'Race 10'!$H$3:$J$66,3,FALSE)),0,VLOOKUP(B51,'Race 10'!$H$3:$J$66,3,FALSE))</f>
        <v>0</v>
      </c>
      <c r="O51" s="335"/>
      <c r="P51" s="160">
        <v>3</v>
      </c>
    </row>
    <row r="52" spans="1:16" ht="14.35" customHeight="1" x14ac:dyDescent="0.5">
      <c r="A52" s="167">
        <v>1</v>
      </c>
      <c r="B52" s="259" t="s">
        <v>37</v>
      </c>
      <c r="C52" s="167">
        <f t="shared" si="1"/>
        <v>6</v>
      </c>
      <c r="D52" s="167" cm="1">
        <f t="array" ref="D52">SUM(LARGE(E52:N52,{1,2,3,4,5,6}))</f>
        <v>486</v>
      </c>
      <c r="E52" s="167">
        <f>IF(ISERROR(VLOOKUP(B52,'Race 1'!$H$3:$J$66,3,FALSE)),0,VLOOKUP(B52,'Race 1'!$H$3:$J$66,3,FALSE))</f>
        <v>0</v>
      </c>
      <c r="F52" s="167">
        <f>IF(ISERROR(VLOOKUP(B52,'Race 2'!$H$3:$J$77,3,FALSE)),0,VLOOKUP(B52,'Race 2'!$H$3:$J$77,3,FALSE))</f>
        <v>0</v>
      </c>
      <c r="G52" s="167">
        <f>IF(ISERROR(VLOOKUP(B52,'Race 3'!$H$3:$L$69,3,FALSE)),0,VLOOKUP(B52,'Race 3'!$H$3:$L$69,3,FALSE))</f>
        <v>76</v>
      </c>
      <c r="H52" s="167">
        <f>IF(ISERROR(VLOOKUP(B52,'Race 4'!$H$3:$J$70,3,FALSE)),0,VLOOKUP(B52,'Race 4'!$H$3:$J$70,3,FALSE))</f>
        <v>75</v>
      </c>
      <c r="I52" s="167">
        <f>IF(ISERROR(VLOOKUP(B52,'Race 5'!$H$3:$J$85,3,FALSE)),0,VLOOKUP(B52,'Race 5'!$H$3:$J$85,3,FALSE))</f>
        <v>0</v>
      </c>
      <c r="J52" s="167">
        <f>IF(ISERROR(VLOOKUP(B52,'Race 6'!$H$3:$J$66,3,FALSE)),0,VLOOKUP(B52,'Race 6'!$H$3:$J$66,3,FALSE))</f>
        <v>86</v>
      </c>
      <c r="K52" s="167">
        <f>IF(ISERROR(VLOOKUP(B52,'Race 7'!$H$3:$J$66,3,FALSE)),0,VLOOKUP(B52,'Race 7'!$H$3:$J$66,3,FALSE))</f>
        <v>85</v>
      </c>
      <c r="L52" s="167">
        <f>IF(ISERROR(VLOOKUP(B52,'Race 8'!$H$3:$J$66,3,FALSE)),0,VLOOKUP(B52,'Race 8'!$H$3:$J$66,3,FALSE))</f>
        <v>81</v>
      </c>
      <c r="M52" s="167">
        <f>IF(ISERROR(VLOOKUP(B52,'Race 9'!$H$3:$J$66,3,FALSE)),0,VLOOKUP(B52,'Race 9'!$H$3:$J$66,3,FALSE))</f>
        <v>83</v>
      </c>
      <c r="N52" s="167">
        <f>IF(ISERROR(VLOOKUP(B52,'Race 10'!$H$3:$J$66,3,FALSE)),0,VLOOKUP(B52,'Race 10'!$H$3:$J$66,3,FALSE))</f>
        <v>0</v>
      </c>
      <c r="O52" s="333">
        <v>4</v>
      </c>
      <c r="P52" s="160">
        <v>4</v>
      </c>
    </row>
    <row r="53" spans="1:16" ht="14.35" customHeight="1" x14ac:dyDescent="0.5">
      <c r="A53" s="168">
        <v>2</v>
      </c>
      <c r="B53" s="175" t="s">
        <v>75</v>
      </c>
      <c r="C53" s="168">
        <f t="shared" si="1"/>
        <v>9</v>
      </c>
      <c r="D53" s="168" cm="1">
        <f t="array" ref="D53">SUM(LARGE(E53:N53,{1,2,3,4,5,6}))</f>
        <v>465</v>
      </c>
      <c r="E53" s="168">
        <f>IF(ISERROR(VLOOKUP(B53,'Race 1'!$H$3:$J$66,3,FALSE)),0,VLOOKUP(B53,'Race 1'!$H$3:$J$66,3,FALSE))</f>
        <v>88</v>
      </c>
      <c r="F53" s="168">
        <f>IF(ISERROR(VLOOKUP(B53,'Race 2'!$H$3:$J$77,3,FALSE)),0,VLOOKUP(B53,'Race 2'!$H$3:$J$77,3,FALSE))</f>
        <v>66</v>
      </c>
      <c r="G53" s="168">
        <f>IF(ISERROR(VLOOKUP(B53,'Race 3'!$H$3:$L$69,3,FALSE)),0,VLOOKUP(B53,'Race 3'!$H$3:$L$69,3,FALSE))</f>
        <v>74</v>
      </c>
      <c r="H53" s="168">
        <f>IF(ISERROR(VLOOKUP(B53,'Race 4'!$H$3:$J$70,3,FALSE)),0,VLOOKUP(B53,'Race 4'!$H$3:$J$70,3,FALSE))</f>
        <v>61</v>
      </c>
      <c r="I53" s="168">
        <f>IF(ISERROR(VLOOKUP(B53,'Race 5'!$H$3:$J$85,3,FALSE)),0,VLOOKUP(B53,'Race 5'!$H$3:$J$85,3,FALSE))</f>
        <v>86</v>
      </c>
      <c r="J53" s="168">
        <f>IF(ISERROR(VLOOKUP(B53,'Race 6'!$H$3:$J$66,3,FALSE)),0,VLOOKUP(B53,'Race 6'!$H$3:$J$66,3,FALSE))</f>
        <v>73</v>
      </c>
      <c r="K53" s="168">
        <f>IF(ISERROR(VLOOKUP(B53,'Race 7'!$H$3:$J$66,3,FALSE)),0,VLOOKUP(B53,'Race 7'!$H$3:$J$66,3,FALSE))</f>
        <v>78</v>
      </c>
      <c r="L53" s="168">
        <f>IF(ISERROR(VLOOKUP(B53,'Race 8'!$H$3:$J$66,3,FALSE)),0,VLOOKUP(B53,'Race 8'!$H$3:$J$66,3,FALSE))</f>
        <v>65</v>
      </c>
      <c r="M53" s="168">
        <f>IF(ISERROR(VLOOKUP(B53,'Race 9'!$H$3:$J$66,3,FALSE)),0,VLOOKUP(B53,'Race 9'!$H$3:$J$66,3,FALSE))</f>
        <v>62</v>
      </c>
      <c r="N53" s="168">
        <f>IF(ISERROR(VLOOKUP(B53,'Race 10'!$H$3:$J$66,3,FALSE)),0,VLOOKUP(B53,'Race 10'!$H$3:$J$66,3,FALSE))</f>
        <v>0</v>
      </c>
      <c r="O53" s="334"/>
      <c r="P53" s="160">
        <v>4</v>
      </c>
    </row>
    <row r="54" spans="1:16" ht="14.35" customHeight="1" thickBot="1" x14ac:dyDescent="0.55000000000000004">
      <c r="A54" s="318">
        <v>3</v>
      </c>
      <c r="B54" s="320" t="s">
        <v>66</v>
      </c>
      <c r="C54" s="318">
        <f t="shared" si="1"/>
        <v>6</v>
      </c>
      <c r="D54" s="318" cm="1">
        <f t="array" ref="D54">SUM(LARGE(E54:N54,{1,2,3,4,5,6}))</f>
        <v>456</v>
      </c>
      <c r="E54" s="318">
        <f>IF(ISERROR(VLOOKUP(B54,'Race 1'!$H$3:$J$66,3,FALSE)),0,VLOOKUP(B54,'Race 1'!$H$3:$J$66,3,FALSE))</f>
        <v>0</v>
      </c>
      <c r="F54" s="318">
        <f>IF(ISERROR(VLOOKUP(B54,'Race 2'!$H$3:$J$77,3,FALSE)),0,VLOOKUP(B54,'Race 2'!$H$3:$J$77,3,FALSE))</f>
        <v>73</v>
      </c>
      <c r="G54" s="318">
        <f>IF(ISERROR(VLOOKUP(B54,'Race 3'!$H$3:$L$69,3,FALSE)),0,VLOOKUP(B54,'Race 3'!$H$3:$L$69,3,FALSE))</f>
        <v>0</v>
      </c>
      <c r="H54" s="318">
        <f>IF(ISERROR(VLOOKUP(B54,'Race 4'!$H$3:$J$70,3,FALSE)),0,VLOOKUP(B54,'Race 4'!$H$3:$J$70,3,FALSE))</f>
        <v>0</v>
      </c>
      <c r="I54" s="318">
        <f>IF(ISERROR(VLOOKUP(B54,'Race 5'!$H$3:$J$85,3,FALSE)),0,VLOOKUP(B54,'Race 5'!$H$3:$J$85,3,FALSE))</f>
        <v>77</v>
      </c>
      <c r="J54" s="318">
        <f>IF(ISERROR(VLOOKUP(B54,'Race 6'!$H$3:$J$66,3,FALSE)),0,VLOOKUP(B54,'Race 6'!$H$3:$J$66,3,FALSE))</f>
        <v>70</v>
      </c>
      <c r="K54" s="318">
        <f>IF(ISERROR(VLOOKUP(B54,'Race 7'!$H$3:$J$66,3,FALSE)),0,VLOOKUP(B54,'Race 7'!$H$3:$J$66,3,FALSE))</f>
        <v>69</v>
      </c>
      <c r="L54" s="318">
        <f>IF(ISERROR(VLOOKUP(B54,'Race 8'!$H$3:$J$66,3,FALSE)),0,VLOOKUP(B54,'Race 8'!$H$3:$J$66,3,FALSE))</f>
        <v>0</v>
      </c>
      <c r="M54" s="318">
        <f>IF(ISERROR(VLOOKUP(B54,'Race 9'!$H$3:$J$66,3,FALSE)),0,VLOOKUP(B54,'Race 9'!$H$3:$J$66,3,FALSE))</f>
        <v>82</v>
      </c>
      <c r="N54" s="318">
        <f>IF(ISERROR(VLOOKUP(B54,'Race 10'!$H$3:$J$66,3,FALSE)),0,VLOOKUP(B54,'Race 10'!$H$3:$J$66,3,FALSE))</f>
        <v>85</v>
      </c>
      <c r="O54" s="334"/>
      <c r="P54" s="160">
        <v>4</v>
      </c>
    </row>
    <row r="55" spans="1:16" ht="14.35" customHeight="1" thickTop="1" x14ac:dyDescent="0.5">
      <c r="A55" s="168">
        <v>4</v>
      </c>
      <c r="B55" s="176" t="s">
        <v>169</v>
      </c>
      <c r="C55" s="168">
        <f t="shared" si="1"/>
        <v>9</v>
      </c>
      <c r="D55" s="168" cm="1">
        <f t="array" ref="D55">SUM(LARGE(E55:N55,{1,2,3,4,5,6}))</f>
        <v>449</v>
      </c>
      <c r="E55" s="168">
        <f>IF(ISERROR(VLOOKUP(B55,'Race 1'!$H$3:$J$66,3,FALSE)),0,VLOOKUP(B55,'Race 1'!$H$3:$J$66,3,FALSE))</f>
        <v>81</v>
      </c>
      <c r="F55" s="168">
        <f>IF(ISERROR(VLOOKUP(B55,'Race 2'!$H$3:$J$77,3,FALSE)),0,VLOOKUP(B55,'Race 2'!$H$3:$J$77,3,FALSE))</f>
        <v>69</v>
      </c>
      <c r="G55" s="168">
        <f>IF(ISERROR(VLOOKUP(B55,'Race 3'!$H$3:$L$69,3,FALSE)),0,VLOOKUP(B55,'Race 3'!$H$3:$L$69,3,FALSE))</f>
        <v>71</v>
      </c>
      <c r="H55" s="168">
        <f>IF(ISERROR(VLOOKUP(B55,'Race 4'!$H$3:$J$70,3,FALSE)),0,VLOOKUP(B55,'Race 4'!$H$3:$J$70,3,FALSE))</f>
        <v>67</v>
      </c>
      <c r="I55" s="168">
        <f>IF(ISERROR(VLOOKUP(B55,'Race 5'!$H$3:$J$85,3,FALSE)),0,VLOOKUP(B55,'Race 5'!$H$3:$J$85,3,FALSE))</f>
        <v>0</v>
      </c>
      <c r="J55" s="168">
        <f>IF(ISERROR(VLOOKUP(B55,'Race 6'!$H$3:$J$66,3,FALSE)),0,VLOOKUP(B55,'Race 6'!$H$3:$J$66,3,FALSE))</f>
        <v>71</v>
      </c>
      <c r="K55" s="168">
        <f>IF(ISERROR(VLOOKUP(B55,'Race 7'!$H$3:$J$66,3,FALSE)),0,VLOOKUP(B55,'Race 7'!$H$3:$J$66,3,FALSE))</f>
        <v>72</v>
      </c>
      <c r="L55" s="168">
        <f>IF(ISERROR(VLOOKUP(B55,'Race 8'!$H$3:$J$66,3,FALSE)),0,VLOOKUP(B55,'Race 8'!$H$3:$J$66,3,FALSE))</f>
        <v>73</v>
      </c>
      <c r="M55" s="168">
        <f>IF(ISERROR(VLOOKUP(B55,'Race 9'!$H$3:$J$66,3,FALSE)),0,VLOOKUP(B55,'Race 9'!$H$3:$J$66,3,FALSE))</f>
        <v>71</v>
      </c>
      <c r="N55" s="168">
        <f>IF(ISERROR(VLOOKUP(B55,'Race 10'!$H$3:$J$66,3,FALSE)),0,VLOOKUP(B55,'Race 10'!$H$3:$J$66,3,FALSE))</f>
        <v>81</v>
      </c>
      <c r="O55" s="334"/>
      <c r="P55" s="160">
        <v>4</v>
      </c>
    </row>
    <row r="56" spans="1:16" ht="14.35" customHeight="1" x14ac:dyDescent="0.5">
      <c r="A56" s="168">
        <v>5</v>
      </c>
      <c r="B56" s="202" t="s">
        <v>11</v>
      </c>
      <c r="C56" s="168">
        <f t="shared" si="1"/>
        <v>9</v>
      </c>
      <c r="D56" s="168" cm="1">
        <f t="array" ref="D56">SUM(LARGE(E56:N56,{1,2,3,4,5,6}))</f>
        <v>448</v>
      </c>
      <c r="E56" s="168">
        <f>IF(ISERROR(VLOOKUP(B56,'Race 1'!$H$3:$J$66,3,FALSE)),0,VLOOKUP(B56,'Race 1'!$H$3:$J$66,3,FALSE))</f>
        <v>80</v>
      </c>
      <c r="F56" s="168">
        <f>IF(ISERROR(VLOOKUP(B56,'Race 2'!$H$3:$J$77,3,FALSE)),0,VLOOKUP(B56,'Race 2'!$H$3:$J$77,3,FALSE))</f>
        <v>74</v>
      </c>
      <c r="G56" s="168">
        <f>IF(ISERROR(VLOOKUP(B56,'Race 3'!$H$3:$L$69,3,FALSE)),0,VLOOKUP(B56,'Race 3'!$H$3:$L$69,3,FALSE))</f>
        <v>69</v>
      </c>
      <c r="H56" s="168">
        <f>IF(ISERROR(VLOOKUP(B56,'Race 4'!$H$3:$J$70,3,FALSE)),0,VLOOKUP(B56,'Race 4'!$H$3:$J$70,3,FALSE))</f>
        <v>0</v>
      </c>
      <c r="I56" s="168">
        <f>IF(ISERROR(VLOOKUP(B56,'Race 5'!$H$3:$J$85,3,FALSE)),0,VLOOKUP(B56,'Race 5'!$H$3:$J$85,3,FALSE))</f>
        <v>78</v>
      </c>
      <c r="J56" s="168">
        <f>IF(ISERROR(VLOOKUP(B56,'Race 6'!$H$3:$J$66,3,FALSE)),0,VLOOKUP(B56,'Race 6'!$H$3:$J$66,3,FALSE))</f>
        <v>61</v>
      </c>
      <c r="K56" s="168">
        <f>IF(ISERROR(VLOOKUP(B56,'Race 7'!$H$3:$J$66,3,FALSE)),0,VLOOKUP(B56,'Race 7'!$H$3:$J$66,3,FALSE))</f>
        <v>61</v>
      </c>
      <c r="L56" s="168">
        <f>IF(ISERROR(VLOOKUP(B56,'Race 8'!$H$3:$J$66,3,FALSE)),0,VLOOKUP(B56,'Race 8'!$H$3:$J$66,3,FALSE))</f>
        <v>70</v>
      </c>
      <c r="M56" s="168">
        <f>IF(ISERROR(VLOOKUP(B56,'Race 9'!$H$3:$J$66,3,FALSE)),0,VLOOKUP(B56,'Race 9'!$H$3:$J$66,3,FALSE))</f>
        <v>69</v>
      </c>
      <c r="N56" s="168">
        <f>IF(ISERROR(VLOOKUP(B56,'Race 10'!$H$3:$J$66,3,FALSE)),0,VLOOKUP(B56,'Race 10'!$H$3:$J$66,3,FALSE))</f>
        <v>77</v>
      </c>
      <c r="O56" s="334"/>
      <c r="P56" s="160">
        <v>4</v>
      </c>
    </row>
    <row r="57" spans="1:16" ht="14.35" customHeight="1" x14ac:dyDescent="0.5">
      <c r="A57" s="169">
        <v>6</v>
      </c>
      <c r="B57" s="178" t="s">
        <v>56</v>
      </c>
      <c r="C57" s="168">
        <f t="shared" si="1"/>
        <v>6</v>
      </c>
      <c r="D57" s="168" cm="1">
        <f t="array" ref="D57">SUM(LARGE(E57:N57,{1,2,3,4,5,6}))</f>
        <v>436</v>
      </c>
      <c r="E57" s="168">
        <f>IF(ISERROR(VLOOKUP(B57,'Race 1'!$H$3:$J$66,3,FALSE)),0,VLOOKUP(B57,'Race 1'!$H$3:$J$66,3,FALSE))</f>
        <v>84</v>
      </c>
      <c r="F57" s="168">
        <f>IF(ISERROR(VLOOKUP(B57,'Race 2'!$H$3:$J$77,3,FALSE)),0,VLOOKUP(B57,'Race 2'!$H$3:$J$77,3,FALSE))</f>
        <v>0</v>
      </c>
      <c r="G57" s="168">
        <f>IF(ISERROR(VLOOKUP(B57,'Race 3'!$H$3:$L$69,3,FALSE)),0,VLOOKUP(B57,'Race 3'!$H$3:$L$69,3,FALSE))</f>
        <v>67</v>
      </c>
      <c r="H57" s="168">
        <f>IF(ISERROR(VLOOKUP(B57,'Race 4'!$H$3:$J$70,3,FALSE)),0,VLOOKUP(B57,'Race 4'!$H$3:$J$70,3,FALSE))</f>
        <v>65</v>
      </c>
      <c r="I57" s="168">
        <f>IF(ISERROR(VLOOKUP(B57,'Race 5'!$H$3:$J$85,3,FALSE)),0,VLOOKUP(B57,'Race 5'!$H$3:$J$85,3,FALSE))</f>
        <v>0</v>
      </c>
      <c r="J57" s="168">
        <f>IF(ISERROR(VLOOKUP(B57,'Race 6'!$H$3:$J$66,3,FALSE)),0,VLOOKUP(B57,'Race 6'!$H$3:$J$66,3,FALSE))</f>
        <v>0</v>
      </c>
      <c r="K57" s="168">
        <f>IF(ISERROR(VLOOKUP(B57,'Race 7'!$H$3:$J$66,3,FALSE)),0,VLOOKUP(B57,'Race 7'!$H$3:$J$66,3,FALSE))</f>
        <v>0</v>
      </c>
      <c r="L57" s="168">
        <f>IF(ISERROR(VLOOKUP(B57,'Race 8'!$H$3:$J$66,3,FALSE)),0,VLOOKUP(B57,'Race 8'!$H$3:$J$66,3,FALSE))</f>
        <v>75</v>
      </c>
      <c r="M57" s="168">
        <f>IF(ISERROR(VLOOKUP(B57,'Race 9'!$H$3:$J$66,3,FALSE)),0,VLOOKUP(B57,'Race 9'!$H$3:$J$66,3,FALSE))</f>
        <v>67</v>
      </c>
      <c r="N57" s="168">
        <f>IF(ISERROR(VLOOKUP(B57,'Race 10'!$H$3:$J$66,3,FALSE)),0,VLOOKUP(B57,'Race 10'!$H$3:$J$66,3,FALSE))</f>
        <v>78</v>
      </c>
      <c r="O57" s="334"/>
      <c r="P57" s="160">
        <v>4</v>
      </c>
    </row>
    <row r="58" spans="1:16" ht="14.35" customHeight="1" x14ac:dyDescent="0.5">
      <c r="A58" s="169">
        <v>7</v>
      </c>
      <c r="B58" s="178" t="s">
        <v>23</v>
      </c>
      <c r="C58" s="168">
        <f t="shared" si="1"/>
        <v>7</v>
      </c>
      <c r="D58" s="168" cm="1">
        <f t="array" ref="D58">SUM(LARGE(E58:N58,{1,2,3,4,5,6}))</f>
        <v>431</v>
      </c>
      <c r="E58" s="168">
        <f>IF(ISERROR(VLOOKUP(B58,'Race 1'!$H$3:$J$66,3,FALSE)),0,VLOOKUP(B58,'Race 1'!$H$3:$J$66,3,FALSE))</f>
        <v>86</v>
      </c>
      <c r="F58" s="168">
        <f>IF(ISERROR(VLOOKUP(B58,'Race 2'!$H$3:$J$77,3,FALSE)),0,VLOOKUP(B58,'Race 2'!$H$3:$J$77,3,FALSE))</f>
        <v>67</v>
      </c>
      <c r="G58" s="168">
        <f>IF(ISERROR(VLOOKUP(B58,'Race 3'!$H$3:$L$69,3,FALSE)),0,VLOOKUP(B58,'Race 3'!$H$3:$L$69,3,FALSE))</f>
        <v>66</v>
      </c>
      <c r="H58" s="168">
        <f>IF(ISERROR(VLOOKUP(B58,'Race 4'!$H$3:$J$70,3,FALSE)),0,VLOOKUP(B58,'Race 4'!$H$3:$J$70,3,FALSE))</f>
        <v>59</v>
      </c>
      <c r="I58" s="168">
        <f>IF(ISERROR(VLOOKUP(B58,'Race 5'!$H$3:$J$85,3,FALSE)),0,VLOOKUP(B58,'Race 5'!$H$3:$J$85,3,FALSE))</f>
        <v>71</v>
      </c>
      <c r="J58" s="168">
        <f>IF(ISERROR(VLOOKUP(B58,'Race 6'!$H$3:$J$66,3,FALSE)),0,VLOOKUP(B58,'Race 6'!$H$3:$J$66,3,FALSE))</f>
        <v>0</v>
      </c>
      <c r="K58" s="168">
        <f>IF(ISERROR(VLOOKUP(B58,'Race 7'!$H$3:$J$66,3,FALSE)),0,VLOOKUP(B58,'Race 7'!$H$3:$J$66,3,FALSE))</f>
        <v>0</v>
      </c>
      <c r="L58" s="168">
        <f>IF(ISERROR(VLOOKUP(B58,'Race 8'!$H$3:$J$66,3,FALSE)),0,VLOOKUP(B58,'Race 8'!$H$3:$J$66,3,FALSE))</f>
        <v>71</v>
      </c>
      <c r="M58" s="168">
        <f>IF(ISERROR(VLOOKUP(B58,'Race 9'!$H$3:$J$66,3,FALSE)),0,VLOOKUP(B58,'Race 9'!$H$3:$J$66,3,FALSE))</f>
        <v>70</v>
      </c>
      <c r="N58" s="168">
        <f>IF(ISERROR(VLOOKUP(B58,'Race 10'!$H$3:$J$66,3,FALSE)),0,VLOOKUP(B58,'Race 10'!$H$3:$J$66,3,FALSE))</f>
        <v>0</v>
      </c>
      <c r="O58" s="334"/>
      <c r="P58" s="160">
        <v>4</v>
      </c>
    </row>
    <row r="59" spans="1:16" ht="14.35" customHeight="1" x14ac:dyDescent="0.5">
      <c r="A59" s="160">
        <v>8</v>
      </c>
      <c r="B59" s="202" t="s">
        <v>141</v>
      </c>
      <c r="C59" s="168">
        <f t="shared" si="1"/>
        <v>5</v>
      </c>
      <c r="D59" s="168" cm="1">
        <f t="array" ref="D59">SUM(LARGE(E59:N59,{1,2,3,4,5,6}))</f>
        <v>354</v>
      </c>
      <c r="E59" s="168">
        <f>IF(ISERROR(VLOOKUP(B59,'Race 1'!$H$3:$J$66,3,FALSE)),0,VLOOKUP(B59,'Race 1'!$H$3:$J$66,3,FALSE))</f>
        <v>82</v>
      </c>
      <c r="F59" s="168">
        <f>IF(ISERROR(VLOOKUP(B59,'Race 2'!$H$3:$J$77,3,FALSE)),0,VLOOKUP(B59,'Race 2'!$H$3:$J$77,3,FALSE))</f>
        <v>71</v>
      </c>
      <c r="G59" s="168">
        <f>IF(ISERROR(VLOOKUP(B59,'Race 3'!$H$3:$L$69,3,FALSE)),0,VLOOKUP(B59,'Race 3'!$H$3:$L$69,3,FALSE))</f>
        <v>72</v>
      </c>
      <c r="H59" s="168">
        <f>IF(ISERROR(VLOOKUP(B59,'Race 4'!$H$3:$J$70,3,FALSE)),0,VLOOKUP(B59,'Race 4'!$H$3:$J$70,3,FALSE))</f>
        <v>64</v>
      </c>
      <c r="I59" s="168">
        <f>IF(ISERROR(VLOOKUP(B59,'Race 5'!$H$3:$J$85,3,FALSE)),0,VLOOKUP(B59,'Race 5'!$H$3:$J$85,3,FALSE))</f>
        <v>0</v>
      </c>
      <c r="J59" s="168">
        <f>IF(ISERROR(VLOOKUP(B59,'Race 6'!$H$3:$J$66,3,FALSE)),0,VLOOKUP(B59,'Race 6'!$H$3:$J$66,3,FALSE))</f>
        <v>0</v>
      </c>
      <c r="K59" s="168">
        <f>IF(ISERROR(VLOOKUP(B59,'Race 7'!$H$3:$J$66,3,FALSE)),0,VLOOKUP(B59,'Race 7'!$H$3:$J$66,3,FALSE))</f>
        <v>65</v>
      </c>
      <c r="L59" s="168">
        <f>IF(ISERROR(VLOOKUP(B59,'Race 8'!$H$3:$J$66,3,FALSE)),0,VLOOKUP(B59,'Race 8'!$H$3:$J$66,3,FALSE))</f>
        <v>0</v>
      </c>
      <c r="M59" s="168">
        <f>IF(ISERROR(VLOOKUP(B59,'Race 9'!$H$3:$J$66,3,FALSE)),0,VLOOKUP(B59,'Race 9'!$H$3:$J$66,3,FALSE))</f>
        <v>0</v>
      </c>
      <c r="N59" s="168">
        <f>IF(ISERROR(VLOOKUP(B59,'Race 10'!$H$3:$J$66,3,FALSE)),0,VLOOKUP(B59,'Race 10'!$H$3:$J$66,3,FALSE))</f>
        <v>0</v>
      </c>
      <c r="O59" s="334"/>
      <c r="P59" s="160">
        <v>4</v>
      </c>
    </row>
    <row r="60" spans="1:16" ht="14.35" customHeight="1" x14ac:dyDescent="0.5">
      <c r="A60" s="160">
        <v>9</v>
      </c>
      <c r="B60" s="202" t="s">
        <v>51</v>
      </c>
      <c r="C60" s="168">
        <f t="shared" si="1"/>
        <v>5</v>
      </c>
      <c r="D60" s="168" cm="1">
        <f t="array" ref="D60">SUM(LARGE(E60:N60,{1,2,3,4,5,6}))</f>
        <v>346</v>
      </c>
      <c r="E60" s="168">
        <f>IF(ISERROR(VLOOKUP(B60,'Race 1'!$H$3:$J$66,3,FALSE)),0,VLOOKUP(B60,'Race 1'!$H$3:$J$66,3,FALSE))</f>
        <v>79</v>
      </c>
      <c r="F60" s="168">
        <f>IF(ISERROR(VLOOKUP(B60,'Race 2'!$H$3:$J$77,3,FALSE)),0,VLOOKUP(B60,'Race 2'!$H$3:$J$77,3,FALSE))</f>
        <v>0</v>
      </c>
      <c r="G60" s="168">
        <f>IF(ISERROR(VLOOKUP(B60,'Race 3'!$H$3:$L$69,3,FALSE)),0,VLOOKUP(B60,'Race 3'!$H$3:$L$69,3,FALSE))</f>
        <v>0</v>
      </c>
      <c r="H60" s="168">
        <f>IF(ISERROR(VLOOKUP(B60,'Race 4'!$H$3:$J$70,3,FALSE)),0,VLOOKUP(B60,'Race 4'!$H$3:$J$70,3,FALSE))</f>
        <v>62</v>
      </c>
      <c r="I60" s="168">
        <f>IF(ISERROR(VLOOKUP(B60,'Race 5'!$H$3:$J$85,3,FALSE)),0,VLOOKUP(B60,'Race 5'!$H$3:$J$85,3,FALSE))</f>
        <v>0</v>
      </c>
      <c r="J60" s="168">
        <f>IF(ISERROR(VLOOKUP(B60,'Race 6'!$H$3:$J$66,3,FALSE)),0,VLOOKUP(B60,'Race 6'!$H$3:$J$66,3,FALSE))</f>
        <v>74</v>
      </c>
      <c r="K60" s="168">
        <f>IF(ISERROR(VLOOKUP(B60,'Race 7'!$H$3:$J$66,3,FALSE)),0,VLOOKUP(B60,'Race 7'!$H$3:$J$66,3,FALSE))</f>
        <v>75</v>
      </c>
      <c r="L60" s="168">
        <f>IF(ISERROR(VLOOKUP(B60,'Race 8'!$H$3:$J$66,3,FALSE)),0,VLOOKUP(B60,'Race 8'!$H$3:$J$66,3,FALSE))</f>
        <v>0</v>
      </c>
      <c r="M60" s="168">
        <f>IF(ISERROR(VLOOKUP(B60,'Race 9'!$H$3:$J$66,3,FALSE)),0,VLOOKUP(B60,'Race 9'!$H$3:$J$66,3,FALSE))</f>
        <v>56</v>
      </c>
      <c r="N60" s="168">
        <f>IF(ISERROR(VLOOKUP(B60,'Race 10'!$H$3:$J$66,3,FALSE)),0,VLOOKUP(B60,'Race 10'!$H$3:$J$66,3,FALSE))</f>
        <v>0</v>
      </c>
      <c r="O60" s="334"/>
      <c r="P60" s="160">
        <v>4</v>
      </c>
    </row>
    <row r="61" spans="1:16" ht="14.35" customHeight="1" x14ac:dyDescent="0.5">
      <c r="A61" s="160">
        <v>10</v>
      </c>
      <c r="B61" s="203" t="s">
        <v>269</v>
      </c>
      <c r="C61" s="168">
        <f t="shared" si="1"/>
        <v>4</v>
      </c>
      <c r="D61" s="168" cm="1">
        <f t="array" ref="D61">SUM(LARGE(E61:N61,{1,2,3,4,5,6}))</f>
        <v>309</v>
      </c>
      <c r="E61" s="168">
        <f>IF(ISERROR(VLOOKUP(B61,'Race 1'!$H$3:$J$66,3,FALSE)),0,VLOOKUP(B61,'Race 1'!$H$3:$J$66,3,FALSE))</f>
        <v>0</v>
      </c>
      <c r="F61" s="168">
        <f>IF(ISERROR(VLOOKUP(B61,'Race 2'!$H$3:$J$77,3,FALSE)),0,VLOOKUP(B61,'Race 2'!$H$3:$J$77,3,FALSE))</f>
        <v>0</v>
      </c>
      <c r="G61" s="168">
        <f>IF(ISERROR(VLOOKUP(B61,'Race 3'!$H$3:$L$69,3,FALSE)),0,VLOOKUP(B61,'Race 3'!$H$3:$L$69,3,FALSE))</f>
        <v>0</v>
      </c>
      <c r="H61" s="168">
        <f>IF(ISERROR(VLOOKUP(B61,'Race 4'!$H$3:$J$70,3,FALSE)),0,VLOOKUP(B61,'Race 4'!$H$3:$J$70,3,FALSE))</f>
        <v>0</v>
      </c>
      <c r="I61" s="168">
        <f>IF(ISERROR(VLOOKUP(B61,'Race 5'!$H$3:$J$85,3,FALSE)),0,VLOOKUP(B61,'Race 5'!$H$3:$J$85,3,FALSE))</f>
        <v>0</v>
      </c>
      <c r="J61" s="168">
        <f>IF(ISERROR(VLOOKUP(B61,'Race 6'!$H$3:$J$66,3,FALSE)),0,VLOOKUP(B61,'Race 6'!$H$3:$J$66,3,FALSE))</f>
        <v>75</v>
      </c>
      <c r="K61" s="168">
        <f>IF(ISERROR(VLOOKUP(B61,'Race 7'!$H$3:$J$66,3,FALSE)),0,VLOOKUP(B61,'Race 7'!$H$3:$J$66,3,FALSE))</f>
        <v>77</v>
      </c>
      <c r="L61" s="168">
        <f>IF(ISERROR(VLOOKUP(B61,'Race 8'!$H$3:$J$66,3,FALSE)),0,VLOOKUP(B61,'Race 8'!$H$3:$J$66,3,FALSE))</f>
        <v>80</v>
      </c>
      <c r="M61" s="168">
        <f>IF(ISERROR(VLOOKUP(B61,'Race 9'!$H$3:$J$66,3,FALSE)),0,VLOOKUP(B61,'Race 9'!$H$3:$J$66,3,FALSE))</f>
        <v>77</v>
      </c>
      <c r="N61" s="168">
        <f>IF(ISERROR(VLOOKUP(B61,'Race 10'!$H$3:$J$66,3,FALSE)),0,VLOOKUP(B61,'Race 10'!$H$3:$J$66,3,FALSE))</f>
        <v>0</v>
      </c>
      <c r="O61" s="334"/>
      <c r="P61" s="160">
        <v>4</v>
      </c>
    </row>
    <row r="62" spans="1:16" ht="14.35" customHeight="1" x14ac:dyDescent="0.5">
      <c r="A62" s="160">
        <v>11</v>
      </c>
      <c r="B62" s="203" t="s">
        <v>136</v>
      </c>
      <c r="C62" s="168">
        <f t="shared" si="1"/>
        <v>4</v>
      </c>
      <c r="D62" s="168" cm="1">
        <f t="array" ref="D62">SUM(LARGE(E62:N62,{1,2,3,4,5,6}))</f>
        <v>299</v>
      </c>
      <c r="E62" s="168">
        <f>IF(ISERROR(VLOOKUP(B62,'Race 1'!$H$3:$J$66,3,FALSE)),0,VLOOKUP(B62,'Race 1'!$H$3:$J$66,3,FALSE))</f>
        <v>0</v>
      </c>
      <c r="F62" s="168">
        <f>IF(ISERROR(VLOOKUP(B62,'Race 2'!$H$3:$J$77,3,FALSE)),0,VLOOKUP(B62,'Race 2'!$H$3:$J$77,3,FALSE))</f>
        <v>0</v>
      </c>
      <c r="G62" s="168">
        <f>IF(ISERROR(VLOOKUP(B62,'Race 3'!$H$3:$L$69,3,FALSE)),0,VLOOKUP(B62,'Race 3'!$H$3:$L$69,3,FALSE))</f>
        <v>75</v>
      </c>
      <c r="H62" s="168">
        <f>IF(ISERROR(VLOOKUP(B62,'Race 4'!$H$3:$J$70,3,FALSE)),0,VLOOKUP(B62,'Race 4'!$H$3:$J$70,3,FALSE))</f>
        <v>76</v>
      </c>
      <c r="I62" s="168">
        <f>IF(ISERROR(VLOOKUP(B62,'Race 5'!$H$3:$J$85,3,FALSE)),0,VLOOKUP(B62,'Race 5'!$H$3:$J$85,3,FALSE))</f>
        <v>0</v>
      </c>
      <c r="J62" s="168">
        <f>IF(ISERROR(VLOOKUP(B62,'Race 6'!$H$3:$J$66,3,FALSE)),0,VLOOKUP(B62,'Race 6'!$H$3:$J$66,3,FALSE))</f>
        <v>0</v>
      </c>
      <c r="K62" s="168">
        <f>IF(ISERROR(VLOOKUP(B62,'Race 7'!$H$3:$J$66,3,FALSE)),0,VLOOKUP(B62,'Race 7'!$H$3:$J$66,3,FALSE))</f>
        <v>0</v>
      </c>
      <c r="L62" s="168">
        <f>IF(ISERROR(VLOOKUP(B62,'Race 8'!$H$3:$J$66,3,FALSE)),0,VLOOKUP(B62,'Race 8'!$H$3:$J$66,3,FALSE))</f>
        <v>74</v>
      </c>
      <c r="M62" s="168">
        <f>IF(ISERROR(VLOOKUP(B62,'Race 9'!$H$3:$J$66,3,FALSE)),0,VLOOKUP(B62,'Race 9'!$H$3:$J$66,3,FALSE))</f>
        <v>0</v>
      </c>
      <c r="N62" s="168">
        <f>IF(ISERROR(VLOOKUP(B62,'Race 10'!$H$3:$J$66,3,FALSE)),0,VLOOKUP(B62,'Race 10'!$H$3:$J$66,3,FALSE))</f>
        <v>74</v>
      </c>
      <c r="O62" s="334"/>
      <c r="P62" s="160">
        <v>4</v>
      </c>
    </row>
    <row r="63" spans="1:16" ht="14.35" customHeight="1" x14ac:dyDescent="0.5">
      <c r="A63" s="160">
        <v>12</v>
      </c>
      <c r="B63" s="203" t="s">
        <v>191</v>
      </c>
      <c r="C63" s="168">
        <f t="shared" si="1"/>
        <v>4</v>
      </c>
      <c r="D63" s="168" cm="1">
        <f t="array" ref="D63">SUM(LARGE(E63:N63,{1,2,3,4,5,6}))</f>
        <v>272</v>
      </c>
      <c r="E63" s="168">
        <f>IF(ISERROR(VLOOKUP(B63,'Race 1'!$H$3:$J$66,3,FALSE)),0,VLOOKUP(B63,'Race 1'!$H$3:$J$66,3,FALSE))</f>
        <v>0</v>
      </c>
      <c r="F63" s="168">
        <f>IF(ISERROR(VLOOKUP(B63,'Race 2'!$H$3:$J$77,3,FALSE)),0,VLOOKUP(B63,'Race 2'!$H$3:$J$77,3,FALSE))</f>
        <v>0</v>
      </c>
      <c r="G63" s="168">
        <f>IF(ISERROR(VLOOKUP(B63,'Race 3'!$H$3:$L$69,3,FALSE)),0,VLOOKUP(B63,'Race 3'!$H$3:$L$69,3,FALSE))</f>
        <v>73</v>
      </c>
      <c r="H63" s="168">
        <f>IF(ISERROR(VLOOKUP(B63,'Race 4'!$H$3:$J$70,3,FALSE)),0,VLOOKUP(B63,'Race 4'!$H$3:$J$70,3,FALSE))</f>
        <v>58</v>
      </c>
      <c r="I63" s="168">
        <f>IF(ISERROR(VLOOKUP(B63,'Race 5'!$H$3:$J$85,3,FALSE)),0,VLOOKUP(B63,'Race 5'!$H$3:$J$85,3,FALSE))</f>
        <v>0</v>
      </c>
      <c r="J63" s="168">
        <f>IF(ISERROR(VLOOKUP(B63,'Race 6'!$H$3:$J$66,3,FALSE)),0,VLOOKUP(B63,'Race 6'!$H$3:$J$66,3,FALSE))</f>
        <v>0</v>
      </c>
      <c r="K63" s="168">
        <f>IF(ISERROR(VLOOKUP(B63,'Race 7'!$H$3:$J$66,3,FALSE)),0,VLOOKUP(B63,'Race 7'!$H$3:$J$66,3,FALSE))</f>
        <v>0</v>
      </c>
      <c r="L63" s="168">
        <f>IF(ISERROR(VLOOKUP(B63,'Race 8'!$H$3:$J$66,3,FALSE)),0,VLOOKUP(B63,'Race 8'!$H$3:$J$66,3,FALSE))</f>
        <v>0</v>
      </c>
      <c r="M63" s="168">
        <f>IF(ISERROR(VLOOKUP(B63,'Race 9'!$H$3:$J$66,3,FALSE)),0,VLOOKUP(B63,'Race 9'!$H$3:$J$66,3,FALSE))</f>
        <v>66</v>
      </c>
      <c r="N63" s="168">
        <f>IF(ISERROR(VLOOKUP(B63,'Race 10'!$H$3:$J$66,3,FALSE)),0,VLOOKUP(B63,'Race 10'!$H$3:$J$66,3,FALSE))</f>
        <v>75</v>
      </c>
      <c r="O63" s="334"/>
      <c r="P63" s="160">
        <v>4</v>
      </c>
    </row>
    <row r="64" spans="1:16" ht="14.35" customHeight="1" x14ac:dyDescent="0.5">
      <c r="A64" s="160">
        <v>13</v>
      </c>
      <c r="B64" s="203" t="s">
        <v>80</v>
      </c>
      <c r="C64" s="168">
        <f t="shared" si="1"/>
        <v>3</v>
      </c>
      <c r="D64" s="168" cm="1">
        <f t="array" ref="D64">SUM(LARGE(E64:N64,{1,2,3,4,5,6}))</f>
        <v>232</v>
      </c>
      <c r="E64" s="168">
        <f>IF(ISERROR(VLOOKUP(B64,'Race 1'!$H$3:$J$66,3,FALSE)),0,VLOOKUP(B64,'Race 1'!$H$3:$J$66,3,FALSE))</f>
        <v>0</v>
      </c>
      <c r="F64" s="168">
        <f>IF(ISERROR(VLOOKUP(B64,'Race 2'!$H$3:$J$77,3,FALSE)),0,VLOOKUP(B64,'Race 2'!$H$3:$J$77,3,FALSE))</f>
        <v>77</v>
      </c>
      <c r="G64" s="168">
        <f>IF(ISERROR(VLOOKUP(B64,'Race 3'!$H$3:$L$69,3,FALSE)),0,VLOOKUP(B64,'Race 3'!$H$3:$L$69,3,FALSE))</f>
        <v>0</v>
      </c>
      <c r="H64" s="168">
        <f>IF(ISERROR(VLOOKUP(B64,'Race 4'!$H$3:$J$70,3,FALSE)),0,VLOOKUP(B64,'Race 4'!$H$3:$J$70,3,FALSE))</f>
        <v>71</v>
      </c>
      <c r="I64" s="168">
        <f>IF(ISERROR(VLOOKUP(B64,'Race 5'!$H$3:$J$85,3,FALSE)),0,VLOOKUP(B64,'Race 5'!$H$3:$J$85,3,FALSE))</f>
        <v>84</v>
      </c>
      <c r="J64" s="168">
        <f>IF(ISERROR(VLOOKUP(B64,'Race 6'!$H$3:$J$66,3,FALSE)),0,VLOOKUP(B64,'Race 6'!$H$3:$J$66,3,FALSE))</f>
        <v>0</v>
      </c>
      <c r="K64" s="168">
        <f>IF(ISERROR(VLOOKUP(B64,'Race 7'!$H$3:$J$66,3,FALSE)),0,VLOOKUP(B64,'Race 7'!$H$3:$J$66,3,FALSE))</f>
        <v>0</v>
      </c>
      <c r="L64" s="168">
        <f>IF(ISERROR(VLOOKUP(B64,'Race 8'!$H$3:$J$66,3,FALSE)),0,VLOOKUP(B64,'Race 8'!$H$3:$J$66,3,FALSE))</f>
        <v>0</v>
      </c>
      <c r="M64" s="168">
        <f>IF(ISERROR(VLOOKUP(B64,'Race 9'!$H$3:$J$66,3,FALSE)),0,VLOOKUP(B64,'Race 9'!$H$3:$J$66,3,FALSE))</f>
        <v>0</v>
      </c>
      <c r="N64" s="168">
        <f>IF(ISERROR(VLOOKUP(B64,'Race 10'!$H$3:$J$66,3,FALSE)),0,VLOOKUP(B64,'Race 10'!$H$3:$J$66,3,FALSE))</f>
        <v>0</v>
      </c>
      <c r="O64" s="334"/>
      <c r="P64" s="160">
        <v>4</v>
      </c>
    </row>
    <row r="65" spans="1:20" ht="14.35" customHeight="1" x14ac:dyDescent="0.5">
      <c r="A65" s="160">
        <v>14</v>
      </c>
      <c r="B65" s="203" t="s">
        <v>19</v>
      </c>
      <c r="C65" s="168">
        <f t="shared" si="1"/>
        <v>3</v>
      </c>
      <c r="D65" s="168" cm="1">
        <f t="array" ref="D65">SUM(LARGE(E65:N65,{1,2,3,4,5,6}))</f>
        <v>229</v>
      </c>
      <c r="E65" s="168">
        <f>IF(ISERROR(VLOOKUP(B65,'Race 1'!$H$3:$J$66,3,FALSE)),0,VLOOKUP(B65,'Race 1'!$H$3:$J$66,3,FALSE))</f>
        <v>0</v>
      </c>
      <c r="F65" s="168">
        <f>IF(ISERROR(VLOOKUP(B65,'Race 2'!$H$3:$J$77,3,FALSE)),0,VLOOKUP(B65,'Race 2'!$H$3:$J$77,3,FALSE))</f>
        <v>0</v>
      </c>
      <c r="G65" s="168">
        <f>IF(ISERROR(VLOOKUP(B65,'Race 3'!$H$3:$L$69,3,FALSE)),0,VLOOKUP(B65,'Race 3'!$H$3:$L$69,3,FALSE))</f>
        <v>0</v>
      </c>
      <c r="H65" s="168">
        <f>IF(ISERROR(VLOOKUP(B65,'Race 4'!$H$3:$J$70,3,FALSE)),0,VLOOKUP(B65,'Race 4'!$H$3:$J$70,3,FALSE))</f>
        <v>0</v>
      </c>
      <c r="I65" s="168">
        <f>IF(ISERROR(VLOOKUP(B65,'Race 5'!$H$3:$J$85,3,FALSE)),0,VLOOKUP(B65,'Race 5'!$H$3:$J$85,3,FALSE))</f>
        <v>0</v>
      </c>
      <c r="J65" s="168">
        <f>IF(ISERROR(VLOOKUP(B65,'Race 6'!$H$3:$J$66,3,FALSE)),0,VLOOKUP(B65,'Race 6'!$H$3:$J$66,3,FALSE))</f>
        <v>0</v>
      </c>
      <c r="K65" s="168">
        <f>IF(ISERROR(VLOOKUP(B65,'Race 7'!$H$3:$J$66,3,FALSE)),0,VLOOKUP(B65,'Race 7'!$H$3:$J$66,3,FALSE))</f>
        <v>0</v>
      </c>
      <c r="L65" s="168">
        <f>IF(ISERROR(VLOOKUP(B65,'Race 8'!$H$3:$J$66,3,FALSE)),0,VLOOKUP(B65,'Race 8'!$H$3:$J$66,3,FALSE))</f>
        <v>76</v>
      </c>
      <c r="M65" s="168">
        <f>IF(ISERROR(VLOOKUP(B65,'Race 9'!$H$3:$J$66,3,FALSE)),0,VLOOKUP(B65,'Race 9'!$H$3:$J$66,3,FALSE))</f>
        <v>74</v>
      </c>
      <c r="N65" s="168">
        <f>IF(ISERROR(VLOOKUP(B65,'Race 10'!$H$3:$J$66,3,FALSE)),0,VLOOKUP(B65,'Race 10'!$H$3:$J$66,3,FALSE))</f>
        <v>79</v>
      </c>
      <c r="O65" s="334"/>
      <c r="P65" s="160">
        <v>4</v>
      </c>
    </row>
    <row r="66" spans="1:20" ht="14.35" customHeight="1" x14ac:dyDescent="0.5">
      <c r="A66" s="160">
        <v>15</v>
      </c>
      <c r="B66" s="202" t="s">
        <v>171</v>
      </c>
      <c r="C66" s="168">
        <f t="shared" si="1"/>
        <v>1</v>
      </c>
      <c r="D66" s="168" cm="1">
        <f t="array" ref="D66">SUM(LARGE(E66:N66,{1,2,3,4,5,6}))</f>
        <v>78</v>
      </c>
      <c r="E66" s="168">
        <f>IF(ISERROR(VLOOKUP(B66,'Race 1'!$H$3:$J$66,3,FALSE)),0,VLOOKUP(B66,'Race 1'!$H$3:$J$66,3,FALSE))</f>
        <v>78</v>
      </c>
      <c r="F66" s="168">
        <f>IF(ISERROR(VLOOKUP(B66,'Race 2'!$H$3:$J$77,3,FALSE)),0,VLOOKUP(B66,'Race 2'!$H$3:$J$77,3,FALSE))</f>
        <v>0</v>
      </c>
      <c r="G66" s="168">
        <f>IF(ISERROR(VLOOKUP(B66,'Race 3'!$H$3:$L$69,3,FALSE)),0,VLOOKUP(B66,'Race 3'!$H$3:$L$69,3,FALSE))</f>
        <v>0</v>
      </c>
      <c r="H66" s="168">
        <f>IF(ISERROR(VLOOKUP(B66,'Race 4'!$H$3:$J$70,3,FALSE)),0,VLOOKUP(B66,'Race 4'!$H$3:$J$70,3,FALSE))</f>
        <v>0</v>
      </c>
      <c r="I66" s="168">
        <f>IF(ISERROR(VLOOKUP(B66,'Race 5'!$H$3:$J$85,3,FALSE)),0,VLOOKUP(B66,'Race 5'!$H$3:$J$85,3,FALSE))</f>
        <v>0</v>
      </c>
      <c r="J66" s="168">
        <f>IF(ISERROR(VLOOKUP(B66,'Race 6'!$H$3:$J$66,3,FALSE)),0,VLOOKUP(B66,'Race 6'!$H$3:$J$66,3,FALSE))</f>
        <v>0</v>
      </c>
      <c r="K66" s="168">
        <f>IF(ISERROR(VLOOKUP(B66,'Race 7'!$H$3:$J$66,3,FALSE)),0,VLOOKUP(B66,'Race 7'!$H$3:$J$66,3,FALSE))</f>
        <v>0</v>
      </c>
      <c r="L66" s="168">
        <f>IF(ISERROR(VLOOKUP(B66,'Race 8'!$H$3:$J$66,3,FALSE)),0,VLOOKUP(B66,'Race 8'!$H$3:$J$66,3,FALSE))</f>
        <v>0</v>
      </c>
      <c r="M66" s="168">
        <f>IF(ISERROR(VLOOKUP(B66,'Race 9'!$H$3:$J$66,3,FALSE)),0,VLOOKUP(B66,'Race 9'!$H$3:$J$66,3,FALSE))</f>
        <v>0</v>
      </c>
      <c r="N66" s="168">
        <f>IF(ISERROR(VLOOKUP(B66,'Race 10'!$H$3:$J$66,3,FALSE)),0,VLOOKUP(B66,'Race 10'!$H$3:$J$66,3,FALSE))</f>
        <v>0</v>
      </c>
      <c r="O66" s="334"/>
      <c r="P66" s="160">
        <v>4</v>
      </c>
    </row>
    <row r="67" spans="1:20" ht="14.35" customHeight="1" x14ac:dyDescent="0.5">
      <c r="A67" s="160">
        <v>16</v>
      </c>
      <c r="B67" s="202" t="s">
        <v>325</v>
      </c>
      <c r="C67" s="168">
        <f t="shared" ref="C67:C98" si="2">COUNTIF(E67:N67,"&gt;0")</f>
        <v>1</v>
      </c>
      <c r="D67" s="168" cm="1">
        <f t="array" ref="D67">SUM(LARGE(E67:N67,{1,2,3,4,5,6}))</f>
        <v>76</v>
      </c>
      <c r="E67" s="168">
        <f>IF(ISERROR(VLOOKUP(B67,'Race 1'!$H$3:$J$66,3,FALSE)),0,VLOOKUP(B67,'Race 1'!$H$3:$J$66,3,FALSE))</f>
        <v>0</v>
      </c>
      <c r="F67" s="168">
        <f>IF(ISERROR(VLOOKUP(B67,'Race 2'!$H$3:$J$77,3,FALSE)),0,VLOOKUP(B67,'Race 2'!$H$3:$J$77,3,FALSE))</f>
        <v>0</v>
      </c>
      <c r="G67" s="168">
        <f>IF(ISERROR(VLOOKUP(B67,'Race 3'!$H$3:$L$69,3,FALSE)),0,VLOOKUP(B67,'Race 3'!$H$3:$L$69,3,FALSE))</f>
        <v>0</v>
      </c>
      <c r="H67" s="168">
        <f>IF(ISERROR(VLOOKUP(B67,'Race 4'!$H$3:$J$70,3,FALSE)),0,VLOOKUP(B67,'Race 4'!$H$3:$J$70,3,FALSE))</f>
        <v>0</v>
      </c>
      <c r="I67" s="168">
        <f>IF(ISERROR(VLOOKUP(B67,'Race 5'!$H$3:$J$85,3,FALSE)),0,VLOOKUP(B67,'Race 5'!$H$3:$J$85,3,FALSE))</f>
        <v>0</v>
      </c>
      <c r="J67" s="168">
        <f>IF(ISERROR(VLOOKUP(B67,'Race 6'!$H$3:$J$66,3,FALSE)),0,VLOOKUP(B67,'Race 6'!$H$3:$J$66,3,FALSE))</f>
        <v>0</v>
      </c>
      <c r="K67" s="168">
        <f>IF(ISERROR(VLOOKUP(B67,'Race 7'!$H$3:$J$66,3,FALSE)),0,VLOOKUP(B67,'Race 7'!$H$3:$J$66,3,FALSE))</f>
        <v>0</v>
      </c>
      <c r="L67" s="168">
        <f>IF(ISERROR(VLOOKUP(B67,'Race 8'!$H$3:$J$66,3,FALSE)),0,VLOOKUP(B67,'Race 8'!$H$3:$J$66,3,FALSE))</f>
        <v>0</v>
      </c>
      <c r="M67" s="168">
        <f>IF(ISERROR(VLOOKUP(B67,'Race 9'!$H$3:$J$66,3,FALSE)),0,VLOOKUP(B67,'Race 9'!$H$3:$J$66,3,FALSE))</f>
        <v>76</v>
      </c>
      <c r="N67" s="168">
        <f>IF(ISERROR(VLOOKUP(B67,'Race 10'!$H$3:$J$66,3,FALSE)),0,VLOOKUP(B67,'Race 10'!$H$3:$J$66,3,FALSE))</f>
        <v>0</v>
      </c>
      <c r="O67" s="334"/>
      <c r="P67" s="160">
        <v>4</v>
      </c>
    </row>
    <row r="68" spans="1:20" ht="14.35" customHeight="1" thickBot="1" x14ac:dyDescent="0.55000000000000004">
      <c r="A68" s="218">
        <v>17</v>
      </c>
      <c r="B68" s="214" t="s">
        <v>142</v>
      </c>
      <c r="C68" s="215">
        <f t="shared" si="2"/>
        <v>1</v>
      </c>
      <c r="D68" s="215" cm="1">
        <f t="array" ref="D68">SUM(LARGE(E68:N68,{1,2,3,4,5,6}))</f>
        <v>71</v>
      </c>
      <c r="E68" s="215">
        <f>IF(ISERROR(VLOOKUP(B68,'Race 1'!$H$3:$J$66,3,FALSE)),0,VLOOKUP(B68,'Race 1'!$H$3:$J$66,3,FALSE))</f>
        <v>0</v>
      </c>
      <c r="F68" s="215">
        <f>IF(ISERROR(VLOOKUP(B68,'Race 2'!$H$3:$J$77,3,FALSE)),0,VLOOKUP(B68,'Race 2'!$H$3:$J$77,3,FALSE))</f>
        <v>0</v>
      </c>
      <c r="G68" s="215">
        <f>IF(ISERROR(VLOOKUP(B68,'Race 3'!$H$3:$L$69,3,FALSE)),0,VLOOKUP(B68,'Race 3'!$H$3:$L$69,3,FALSE))</f>
        <v>0</v>
      </c>
      <c r="H68" s="215">
        <f>IF(ISERROR(VLOOKUP(B68,'Race 4'!$H$3:$J$70,3,FALSE)),0,VLOOKUP(B68,'Race 4'!$H$3:$J$70,3,FALSE))</f>
        <v>0</v>
      </c>
      <c r="I68" s="215">
        <f>IF(ISERROR(VLOOKUP(B68,'Race 5'!$H$3:$J$85,3,FALSE)),0,VLOOKUP(B68,'Race 5'!$H$3:$J$85,3,FALSE))</f>
        <v>0</v>
      </c>
      <c r="J68" s="215">
        <f>IF(ISERROR(VLOOKUP(B68,'Race 6'!$H$3:$J$66,3,FALSE)),0,VLOOKUP(B68,'Race 6'!$H$3:$J$66,3,FALSE))</f>
        <v>0</v>
      </c>
      <c r="K68" s="215">
        <f>IF(ISERROR(VLOOKUP(B68,'Race 7'!$H$3:$J$66,3,FALSE)),0,VLOOKUP(B68,'Race 7'!$H$3:$J$66,3,FALSE))</f>
        <v>71</v>
      </c>
      <c r="L68" s="215">
        <f>IF(ISERROR(VLOOKUP(B68,'Race 8'!$H$3:$J$66,3,FALSE)),0,VLOOKUP(B68,'Race 8'!$H$3:$J$66,3,FALSE))</f>
        <v>0</v>
      </c>
      <c r="M68" s="215">
        <f>IF(ISERROR(VLOOKUP(B68,'Race 9'!$H$3:$J$66,3,FALSE)),0,VLOOKUP(B68,'Race 9'!$H$3:$J$66,3,FALSE))</f>
        <v>0</v>
      </c>
      <c r="N68" s="215">
        <f>IF(ISERROR(VLOOKUP(B68,'Race 10'!$H$3:$J$66,3,FALSE)),0,VLOOKUP(B68,'Race 10'!$H$3:$J$66,3,FALSE))</f>
        <v>0</v>
      </c>
      <c r="O68" s="335"/>
      <c r="P68" s="160">
        <v>4</v>
      </c>
    </row>
    <row r="69" spans="1:20" ht="14.35" customHeight="1" x14ac:dyDescent="0.5">
      <c r="A69" s="160">
        <v>1</v>
      </c>
      <c r="B69" s="178" t="s">
        <v>84</v>
      </c>
      <c r="C69" s="168">
        <f t="shared" si="2"/>
        <v>10</v>
      </c>
      <c r="D69" s="168" cm="1">
        <f t="array" ref="D69">SUM(LARGE(E69:N69,{1,2,3,4,5,6}))</f>
        <v>485</v>
      </c>
      <c r="E69" s="168">
        <f>IF(ISERROR(VLOOKUP(B69,'Race 1'!$H$3:$J$66,3,FALSE)),0,VLOOKUP(B69,'Race 1'!$H$3:$J$66,3,FALSE))</f>
        <v>75</v>
      </c>
      <c r="F69" s="168">
        <f>IF(ISERROR(VLOOKUP(B69,'Race 2'!$H$3:$J$99,3,FALSE)),0,VLOOKUP(B69,'Race 2'!$H$3:$J$99,3,FALSE))</f>
        <v>70</v>
      </c>
      <c r="G69" s="168">
        <f>IF(ISERROR(VLOOKUP(B69,'Race 3'!$H$3:$L$69,3,FALSE)),0,VLOOKUP(B69,'Race 3'!$H$3:$L$69,3,FALSE))</f>
        <v>68</v>
      </c>
      <c r="H69" s="168">
        <f>IF(ISERROR(VLOOKUP(B69,'Race 4'!$H$3:$J$70,3,FALSE)),0,VLOOKUP(B69,'Race 4'!$H$3:$J$70,3,FALSE))</f>
        <v>56</v>
      </c>
      <c r="I69" s="168">
        <f>IF(ISERROR(VLOOKUP(B69,'Race 5'!$H$3:$J$85,3,FALSE)),0,VLOOKUP(B69,'Race 5'!$H$3:$J$85,3,FALSE))</f>
        <v>85</v>
      </c>
      <c r="J69" s="168">
        <f>IF(ISERROR(VLOOKUP(B69,'Race 6'!$H$3:$J$66,3,FALSE)),0,VLOOKUP(B69,'Race 6'!$H$3:$J$66,3,FALSE))</f>
        <v>81</v>
      </c>
      <c r="K69" s="168">
        <f>IF(ISERROR(VLOOKUP(B69,'Race 7'!$H$3:$J$66,3,FALSE)),0,VLOOKUP(B69,'Race 7'!$H$3:$J$66,3,FALSE))</f>
        <v>90</v>
      </c>
      <c r="L69" s="168">
        <f>IF(ISERROR(VLOOKUP(B69,'Race 8'!$H$3:$J$66,3,FALSE)),0,VLOOKUP(B69,'Race 8'!$H$3:$J$66,3,FALSE))</f>
        <v>78</v>
      </c>
      <c r="M69" s="168">
        <f>IF(ISERROR(VLOOKUP(B69,'Race 9'!$H$3:$J$66,3,FALSE)),0,VLOOKUP(B69,'Race 9'!$H$3:$J$66,3,FALSE))</f>
        <v>72</v>
      </c>
      <c r="N69" s="168">
        <f>IF(ISERROR(VLOOKUP(B69,'Race 10'!$H$3:$J$66,3,FALSE)),0,VLOOKUP(B69,'Race 10'!$H$3:$J$66,3,FALSE))</f>
        <v>76</v>
      </c>
      <c r="O69" s="333">
        <v>5</v>
      </c>
      <c r="P69" s="160">
        <v>5</v>
      </c>
    </row>
    <row r="70" spans="1:20" ht="14.35" customHeight="1" x14ac:dyDescent="0.5">
      <c r="A70" s="160">
        <v>2</v>
      </c>
      <c r="B70" s="178" t="s">
        <v>163</v>
      </c>
      <c r="C70" s="168">
        <f t="shared" si="2"/>
        <v>9</v>
      </c>
      <c r="D70" s="168" cm="1">
        <f t="array" ref="D70">SUM(LARGE(E70:N70,{1,2,3,4,5,6}))</f>
        <v>425</v>
      </c>
      <c r="E70" s="168">
        <f>IF(ISERROR(VLOOKUP(B70,'Race 1'!$H$3:$J$66,3,FALSE)),0,VLOOKUP(B70,'Race 1'!$H$3:$J$66,3,FALSE))</f>
        <v>76</v>
      </c>
      <c r="F70" s="168">
        <f>IF(ISERROR(VLOOKUP(B70,'Race 2'!$H$3:$J$77,3,FALSE)),0,VLOOKUP(B70,'Race 2'!$H$3:$J$77,3,FALSE))</f>
        <v>61</v>
      </c>
      <c r="G70" s="168">
        <f>IF(ISERROR(VLOOKUP(B70,'Race 3'!$H$3:$L$69,3,FALSE)),0,VLOOKUP(B70,'Race 3'!$H$3:$L$69,3,FALSE))</f>
        <v>60</v>
      </c>
      <c r="H70" s="168">
        <f>IF(ISERROR(VLOOKUP(B70,'Race 4'!$H$3:$J$70,3,FALSE)),0,VLOOKUP(B70,'Race 4'!$H$3:$J$70,3,FALSE))</f>
        <v>51</v>
      </c>
      <c r="I70" s="168">
        <f>IF(ISERROR(VLOOKUP(B70,'Race 5'!$H$3:$J$85,3,FALSE)),0,VLOOKUP(B70,'Race 5'!$H$3:$J$85,3,FALSE))</f>
        <v>72</v>
      </c>
      <c r="J70" s="168">
        <f>IF(ISERROR(VLOOKUP(B70,'Race 6'!$H$3:$J$66,3,FALSE)),0,VLOOKUP(B70,'Race 6'!$H$3:$J$66,3,FALSE))</f>
        <v>65</v>
      </c>
      <c r="K70" s="168">
        <f>IF(ISERROR(VLOOKUP(B70,'Race 7'!$H$3:$J$66,3,FALSE)),0,VLOOKUP(B70,'Race 7'!$H$3:$J$66,3,FALSE))</f>
        <v>67</v>
      </c>
      <c r="L70" s="168">
        <f>IF(ISERROR(VLOOKUP(B70,'Race 8'!$H$3:$J$66,3,FALSE)),0,VLOOKUP(B70,'Race 8'!$H$3:$J$66,3,FALSE))</f>
        <v>72</v>
      </c>
      <c r="M70" s="168">
        <f>IF(ISERROR(VLOOKUP(B70,'Race 9'!$H$3:$J$66,3,FALSE)),0,VLOOKUP(B70,'Race 9'!$H$3:$J$66,3,FALSE))</f>
        <v>73</v>
      </c>
      <c r="N70" s="168">
        <f>IF(ISERROR(VLOOKUP(B70,'Race 10'!$H$3:$J$66,3,FALSE)),0,VLOOKUP(B70,'Race 10'!$H$3:$J$66,3,FALSE))</f>
        <v>0</v>
      </c>
      <c r="O70" s="334"/>
      <c r="P70" s="160">
        <v>5</v>
      </c>
    </row>
    <row r="71" spans="1:20" ht="14.35" customHeight="1" thickBot="1" x14ac:dyDescent="0.55000000000000004">
      <c r="A71" s="321">
        <v>3</v>
      </c>
      <c r="B71" s="322" t="s">
        <v>140</v>
      </c>
      <c r="C71" s="318">
        <f t="shared" si="2"/>
        <v>7</v>
      </c>
      <c r="D71" s="318" cm="1">
        <f t="array" ref="D71">SUM(LARGE(E71:N71,{1,2,3,4,5,6}))</f>
        <v>408</v>
      </c>
      <c r="E71" s="318">
        <f>IF(ISERROR(VLOOKUP(B71,'Race 1'!$H$3:$J$66,3,FALSE)),0,VLOOKUP(B71,'Race 1'!$H$3:$J$66,3,FALSE))</f>
        <v>0</v>
      </c>
      <c r="F71" s="318">
        <f>IF(ISERROR(VLOOKUP(B71,'Race 2'!$H$3:$J$77,3,FALSE)),0,VLOOKUP(B71,'Race 2'!$H$3:$J$77,3,FALSE))</f>
        <v>63</v>
      </c>
      <c r="G71" s="318">
        <f>IF(ISERROR(VLOOKUP(B71,'Race 3'!$H$3:$L$69,3,FALSE)),0,VLOOKUP(B71,'Race 3'!$H$3:$L$69,3,FALSE))</f>
        <v>65</v>
      </c>
      <c r="H71" s="318">
        <f>IF(ISERROR(VLOOKUP(B71,'Race 4'!$H$3:$J$70,3,FALSE)),0,VLOOKUP(B71,'Race 4'!$H$3:$J$70,3,FALSE))</f>
        <v>50</v>
      </c>
      <c r="I71" s="318">
        <f>IF(ISERROR(VLOOKUP(B71,'Race 5'!$H$3:$J$85,3,FALSE)),0,VLOOKUP(B71,'Race 5'!$H$3:$J$85,3,FALSE))</f>
        <v>79</v>
      </c>
      <c r="J71" s="318">
        <f>IF(ISERROR(VLOOKUP(B71,'Race 6'!$H$3:$J$66,3,FALSE)),0,VLOOKUP(B71,'Race 6'!$H$3:$J$66,3,FALSE))</f>
        <v>68</v>
      </c>
      <c r="K71" s="318">
        <f>IF(ISERROR(VLOOKUP(B71,'Race 7'!$H$3:$J$66,3,FALSE)),0,VLOOKUP(B71,'Race 7'!$H$3:$J$66,3,FALSE))</f>
        <v>74</v>
      </c>
      <c r="L71" s="318">
        <f>IF(ISERROR(VLOOKUP(B71,'Race 8'!$H$3:$J$66,3,FALSE)),0,VLOOKUP(B71,'Race 8'!$H$3:$J$66,3,FALSE))</f>
        <v>0</v>
      </c>
      <c r="M71" s="318">
        <f>IF(ISERROR(VLOOKUP(B71,'Race 9'!$H$3:$J$66,3,FALSE)),0,VLOOKUP(B71,'Race 9'!$H$3:$J$66,3,FALSE))</f>
        <v>59</v>
      </c>
      <c r="N71" s="318">
        <f>IF(ISERROR(VLOOKUP(B71,'Race 10'!$H$3:$J$66,3,FALSE)),0,VLOOKUP(B71,'Race 10'!$H$3:$J$66,3,FALSE))</f>
        <v>0</v>
      </c>
      <c r="O71" s="334"/>
      <c r="P71" s="160">
        <v>5</v>
      </c>
      <c r="Q71" s="336" t="s">
        <v>376</v>
      </c>
      <c r="R71" s="337"/>
      <c r="S71" s="337"/>
      <c r="T71" s="337"/>
    </row>
    <row r="72" spans="1:20" ht="14.35" customHeight="1" thickTop="1" x14ac:dyDescent="0.5">
      <c r="A72" s="160">
        <v>4</v>
      </c>
      <c r="B72" s="178" t="s">
        <v>83</v>
      </c>
      <c r="C72" s="168">
        <f t="shared" si="2"/>
        <v>9</v>
      </c>
      <c r="D72" s="168" cm="1">
        <f t="array" ref="D72">SUM(LARGE(E72:N72,{1,2,3,4,5,6}))</f>
        <v>408</v>
      </c>
      <c r="E72" s="168">
        <f>IF(ISERROR(VLOOKUP(B72,'Race 1'!$H$3:$J$66,3,FALSE)),0,VLOOKUP(B72,'Race 1'!$H$3:$J$66,3,FALSE))</f>
        <v>72</v>
      </c>
      <c r="F72" s="168">
        <f>IF(ISERROR(VLOOKUP(B72,'Race 2'!$H$3:$J$77,3,FALSE)),0,VLOOKUP(B72,'Race 2'!$H$3:$J$77,3,FALSE))</f>
        <v>62</v>
      </c>
      <c r="G72" s="168">
        <f>IF(ISERROR(VLOOKUP(B72,'Race 3'!$H$3:$L$69,3,FALSE)),0,VLOOKUP(B72,'Race 3'!$H$3:$L$69,3,FALSE))</f>
        <v>64</v>
      </c>
      <c r="H72" s="168">
        <f>IF(ISERROR(VLOOKUP(B72,'Race 4'!$H$3:$J$70,3,FALSE)),0,VLOOKUP(B72,'Race 4'!$H$3:$J$70,3,FALSE))</f>
        <v>53</v>
      </c>
      <c r="I72" s="168">
        <f>IF(ISERROR(VLOOKUP(B72,'Race 5'!$H$3:$J$85,3,FALSE)),0,VLOOKUP(B72,'Race 5'!$H$3:$J$85,3,FALSE))</f>
        <v>73</v>
      </c>
      <c r="J72" s="168">
        <f>IF(ISERROR(VLOOKUP(B72,'Race 6'!$H$3:$J$66,3,FALSE)),0,VLOOKUP(B72,'Race 6'!$H$3:$J$66,3,FALSE))</f>
        <v>66</v>
      </c>
      <c r="K72" s="168">
        <f>IF(ISERROR(VLOOKUP(B72,'Race 7'!$H$3:$J$66,3,FALSE)),0,VLOOKUP(B72,'Race 7'!$H$3:$J$66,3,FALSE))</f>
        <v>68</v>
      </c>
      <c r="L72" s="168">
        <f>IF(ISERROR(VLOOKUP(B72,'Race 8'!$H$3:$J$66,3,FALSE)),0,VLOOKUP(B72,'Race 8'!$H$3:$J$66,3,FALSE))</f>
        <v>0</v>
      </c>
      <c r="M72" s="168">
        <f>IF(ISERROR(VLOOKUP(B72,'Race 9'!$H$3:$J$66,3,FALSE)),0,VLOOKUP(B72,'Race 9'!$H$3:$J$66,3,FALSE))</f>
        <v>57</v>
      </c>
      <c r="N72" s="168">
        <f>IF(ISERROR(VLOOKUP(B72,'Race 10'!$H$3:$J$66,3,FALSE)),0,VLOOKUP(B72,'Race 10'!$H$3:$J$66,3,FALSE))</f>
        <v>65</v>
      </c>
      <c r="O72" s="334"/>
      <c r="P72" s="160">
        <v>5</v>
      </c>
      <c r="Q72" s="337"/>
      <c r="R72" s="337"/>
      <c r="S72" s="337"/>
      <c r="T72" s="337"/>
    </row>
    <row r="73" spans="1:20" ht="14.35" customHeight="1" x14ac:dyDescent="0.5">
      <c r="A73" s="160">
        <v>5</v>
      </c>
      <c r="B73" s="203" t="s">
        <v>57</v>
      </c>
      <c r="C73" s="168">
        <f t="shared" si="2"/>
        <v>6</v>
      </c>
      <c r="D73" s="168" cm="1">
        <f t="array" ref="D73">SUM(LARGE(E73:N73,{1,2,3,4,5,6}))</f>
        <v>398</v>
      </c>
      <c r="E73" s="168">
        <f>IF(ISERROR(VLOOKUP(B73,'Race 1'!$H$3:$J$66,3,FALSE)),0,VLOOKUP(B73,'Race 1'!$H$3:$J$66,3,FALSE))</f>
        <v>0</v>
      </c>
      <c r="F73" s="168">
        <f>IF(ISERROR(VLOOKUP(B73,'Race 2'!$H$3:$J$77,3,FALSE)),0,VLOOKUP(B73,'Race 2'!$H$3:$J$77,3,FALSE))</f>
        <v>0</v>
      </c>
      <c r="G73" s="168">
        <f>IF(ISERROR(VLOOKUP(B73,'Race 3'!$H$3:$L$69,3,FALSE)),0,VLOOKUP(B73,'Race 3'!$H$3:$L$69,3,FALSE))</f>
        <v>70</v>
      </c>
      <c r="H73" s="168">
        <f>IF(ISERROR(VLOOKUP(B73,'Race 4'!$H$3:$J$70,3,FALSE)),0,VLOOKUP(B73,'Race 4'!$H$3:$J$70,3,FALSE))</f>
        <v>63</v>
      </c>
      <c r="I73" s="168">
        <f>IF(ISERROR(VLOOKUP(B73,'Race 5'!$H$3:$J$85,3,FALSE)),0,VLOOKUP(B73,'Race 5'!$H$3:$J$85,3,FALSE))</f>
        <v>63</v>
      </c>
      <c r="J73" s="168">
        <f>IF(ISERROR(VLOOKUP(B73,'Race 6'!$H$3:$J$66,3,FALSE)),0,VLOOKUP(B73,'Race 6'!$H$3:$J$66,3,FALSE))</f>
        <v>69</v>
      </c>
      <c r="K73" s="168">
        <f>IF(ISERROR(VLOOKUP(B73,'Race 7'!$H$3:$J$66,3,FALSE)),0,VLOOKUP(B73,'Race 7'!$H$3:$J$66,3,FALSE))</f>
        <v>73</v>
      </c>
      <c r="L73" s="168">
        <f>IF(ISERROR(VLOOKUP(B73,'Race 8'!$H$3:$J$66,3,FALSE)),0,VLOOKUP(B73,'Race 8'!$H$3:$J$66,3,FALSE))</f>
        <v>0</v>
      </c>
      <c r="M73" s="168">
        <f>IF(ISERROR(VLOOKUP(B73,'Race 9'!$H$3:$J$66,3,FALSE)),0,VLOOKUP(B73,'Race 9'!$H$3:$J$66,3,FALSE))</f>
        <v>60</v>
      </c>
      <c r="N73" s="168">
        <f>IF(ISERROR(VLOOKUP(B73,'Race 10'!$H$3:$J$66,3,FALSE)),0,VLOOKUP(B73,'Race 10'!$H$3:$J$66,3,FALSE))</f>
        <v>0</v>
      </c>
      <c r="O73" s="334"/>
      <c r="P73" s="160">
        <v>5</v>
      </c>
    </row>
    <row r="74" spans="1:20" ht="14.35" customHeight="1" x14ac:dyDescent="0.5">
      <c r="A74" s="160">
        <v>6</v>
      </c>
      <c r="B74" s="202" t="s">
        <v>13</v>
      </c>
      <c r="C74" s="168">
        <f t="shared" si="2"/>
        <v>7</v>
      </c>
      <c r="D74" s="168" cm="1">
        <f t="array" ref="D74">SUM(LARGE(E74:N74,{1,2,3,4,5,6}))</f>
        <v>385</v>
      </c>
      <c r="E74" s="168">
        <f>IF(ISERROR(VLOOKUP(B74,'Race 1'!$H$3:$J$66,3,FALSE)),0,VLOOKUP(B74,'Race 1'!$H$3:$J$66,3,FALSE))</f>
        <v>77</v>
      </c>
      <c r="F74" s="168">
        <f>IF(ISERROR(VLOOKUP(B74,'Race 2'!$H$3:$J$77,3,FALSE)),0,VLOOKUP(B74,'Race 2'!$H$3:$J$77,3,FALSE))</f>
        <v>0</v>
      </c>
      <c r="G74" s="168">
        <f>IF(ISERROR(VLOOKUP(B74,'Race 3'!$H$3:$L$69,3,FALSE)),0,VLOOKUP(B74,'Race 3'!$H$3:$L$69,3,FALSE))</f>
        <v>61</v>
      </c>
      <c r="H74" s="168">
        <f>IF(ISERROR(VLOOKUP(B74,'Race 4'!$H$3:$J$70,3,FALSE)),0,VLOOKUP(B74,'Race 4'!$H$3:$J$70,3,FALSE))</f>
        <v>48</v>
      </c>
      <c r="I74" s="168">
        <f>IF(ISERROR(VLOOKUP(B74,'Race 5'!$H$3:$J$85,3,FALSE)),0,VLOOKUP(B74,'Race 5'!$H$3:$J$85,3,FALSE))</f>
        <v>68</v>
      </c>
      <c r="J74" s="168">
        <f>IF(ISERROR(VLOOKUP(B74,'Race 6'!$H$3:$J$66,3,FALSE)),0,VLOOKUP(B74,'Race 6'!$H$3:$J$66,3,FALSE))</f>
        <v>57</v>
      </c>
      <c r="K74" s="168">
        <f>IF(ISERROR(VLOOKUP(B74,'Race 7'!$H$3:$J$66,3,FALSE)),0,VLOOKUP(B74,'Race 7'!$H$3:$J$66,3,FALSE))</f>
        <v>56</v>
      </c>
      <c r="L74" s="168">
        <f>IF(ISERROR(VLOOKUP(B74,'Race 8'!$H$3:$J$66,3,FALSE)),0,VLOOKUP(B74,'Race 8'!$H$3:$J$66,3,FALSE))</f>
        <v>0</v>
      </c>
      <c r="M74" s="168">
        <f>IF(ISERROR(VLOOKUP(B74,'Race 9'!$H$3:$J$66,3,FALSE)),0,VLOOKUP(B74,'Race 9'!$H$3:$J$66,3,FALSE))</f>
        <v>0</v>
      </c>
      <c r="N74" s="168">
        <f>IF(ISERROR(VLOOKUP(B74,'Race 10'!$H$3:$J$66,3,FALSE)),0,VLOOKUP(B74,'Race 10'!$H$3:$J$66,3,FALSE))</f>
        <v>66</v>
      </c>
      <c r="O74" s="334"/>
      <c r="P74" s="160">
        <v>5</v>
      </c>
    </row>
    <row r="75" spans="1:20" ht="14.35" customHeight="1" x14ac:dyDescent="0.5">
      <c r="A75" s="160">
        <v>7</v>
      </c>
      <c r="B75" s="178" t="s">
        <v>106</v>
      </c>
      <c r="C75" s="168">
        <f t="shared" si="2"/>
        <v>5</v>
      </c>
      <c r="D75" s="168" cm="1">
        <f t="array" ref="D75">SUM(LARGE(E75:N75,{1,2,3,4,5,6}))</f>
        <v>306</v>
      </c>
      <c r="E75" s="168">
        <f>IF(ISERROR(VLOOKUP(B75,'Race 1'!$H$3:$J$66,3,FALSE)),0,VLOOKUP(B75,'Race 1'!$H$3:$J$66,3,FALSE))</f>
        <v>69</v>
      </c>
      <c r="F75" s="168">
        <f>IF(ISERROR(VLOOKUP(B75,'Race 2'!$H$3:$J$77,3,FALSE)),0,VLOOKUP(B75,'Race 2'!$H$3:$J$77,3,FALSE))</f>
        <v>0</v>
      </c>
      <c r="G75" s="168">
        <f>IF(ISERROR(VLOOKUP(B75,'Race 3'!$H$3:$L$69,3,FALSE)),0,VLOOKUP(B75,'Race 3'!$H$3:$L$69,3,FALSE))</f>
        <v>0</v>
      </c>
      <c r="H75" s="168">
        <f>IF(ISERROR(VLOOKUP(B75,'Race 4'!$H$3:$J$70,3,FALSE)),0,VLOOKUP(B75,'Race 4'!$H$3:$J$70,3,FALSE))</f>
        <v>0</v>
      </c>
      <c r="I75" s="168">
        <f>IF(ISERROR(VLOOKUP(B75,'Race 5'!$H$3:$J$85,3,FALSE)),0,VLOOKUP(B75,'Race 5'!$H$3:$J$85,3,FALSE))</f>
        <v>64</v>
      </c>
      <c r="J75" s="168">
        <f>IF(ISERROR(VLOOKUP(B75,'Race 6'!$H$3:$J$66,3,FALSE)),0,VLOOKUP(B75,'Race 6'!$H$3:$J$66,3,FALSE))</f>
        <v>58</v>
      </c>
      <c r="K75" s="168">
        <f>IF(ISERROR(VLOOKUP(B75,'Race 7'!$H$3:$J$66,3,FALSE)),0,VLOOKUP(B75,'Race 7'!$H$3:$J$66,3,FALSE))</f>
        <v>0</v>
      </c>
      <c r="L75" s="168">
        <f>IF(ISERROR(VLOOKUP(B75,'Race 8'!$H$3:$J$66,3,FALSE)),0,VLOOKUP(B75,'Race 8'!$H$3:$J$66,3,FALSE))</f>
        <v>0</v>
      </c>
      <c r="M75" s="168">
        <f>IF(ISERROR(VLOOKUP(B75,'Race 9'!$H$3:$J$66,3,FALSE)),0,VLOOKUP(B75,'Race 9'!$H$3:$J$66,3,FALSE))</f>
        <v>51</v>
      </c>
      <c r="N75" s="168">
        <f>IF(ISERROR(VLOOKUP(B75,'Race 10'!$H$3:$J$66,3,FALSE)),0,VLOOKUP(B75,'Race 10'!$H$3:$J$66,3,FALSE))</f>
        <v>64</v>
      </c>
      <c r="O75" s="334"/>
      <c r="P75" s="160">
        <v>5</v>
      </c>
    </row>
    <row r="76" spans="1:20" ht="14.35" customHeight="1" x14ac:dyDescent="0.5">
      <c r="A76" s="160">
        <v>8</v>
      </c>
      <c r="B76" s="178" t="s">
        <v>58</v>
      </c>
      <c r="C76" s="168">
        <f t="shared" si="2"/>
        <v>5</v>
      </c>
      <c r="D76" s="168" cm="1">
        <f t="array" ref="D76">SUM(LARGE(E76:N76,{1,2,3,4,5,6}))</f>
        <v>298</v>
      </c>
      <c r="E76" s="168">
        <f>IF(ISERROR(VLOOKUP(B76,'Race 1'!$H$3:$J$66,3,FALSE)),0,VLOOKUP(B76,'Race 1'!$H$3:$J$66,3,FALSE))</f>
        <v>73</v>
      </c>
      <c r="F76" s="168">
        <f>IF(ISERROR(VLOOKUP(B76,'Race 2'!$H$3:$J$77,3,FALSE)),0,VLOOKUP(B76,'Race 2'!$H$3:$J$77,3,FALSE))</f>
        <v>0</v>
      </c>
      <c r="G76" s="168">
        <f>IF(ISERROR(VLOOKUP(B76,'Race 3'!$H$3:$L$69,3,FALSE)),0,VLOOKUP(B76,'Race 3'!$H$3:$L$69,3,FALSE))</f>
        <v>57</v>
      </c>
      <c r="H76" s="168">
        <f>IF(ISERROR(VLOOKUP(B76,'Race 4'!$H$3:$J$70,3,FALSE)),0,VLOOKUP(B76,'Race 4'!$H$3:$J$70,3,FALSE))</f>
        <v>47</v>
      </c>
      <c r="I76" s="168">
        <f>IF(ISERROR(VLOOKUP(B76,'Race 5'!$H$3:$J$85,3,FALSE)),0,VLOOKUP(B76,'Race 5'!$H$3:$J$85,3,FALSE))</f>
        <v>67</v>
      </c>
      <c r="J76" s="168">
        <f>IF(ISERROR(VLOOKUP(B76,'Race 6'!$H$3:$J$66,3,FALSE)),0,VLOOKUP(B76,'Race 6'!$H$3:$J$66,3,FALSE))</f>
        <v>0</v>
      </c>
      <c r="K76" s="168">
        <f>IF(ISERROR(VLOOKUP(B76,'Race 7'!$H$3:$J$66,3,FALSE)),0,VLOOKUP(B76,'Race 7'!$H$3:$J$66,3,FALSE))</f>
        <v>54</v>
      </c>
      <c r="L76" s="168">
        <f>IF(ISERROR(VLOOKUP(B76,'Race 8'!$H$3:$J$66,3,FALSE)),0,VLOOKUP(B76,'Race 8'!$H$3:$J$66,3,FALSE))</f>
        <v>0</v>
      </c>
      <c r="M76" s="168">
        <f>IF(ISERROR(VLOOKUP(B76,'Race 9'!$H$3:$J$66,3,FALSE)),0,VLOOKUP(B76,'Race 9'!$H$3:$J$66,3,FALSE))</f>
        <v>0</v>
      </c>
      <c r="N76" s="168">
        <f>IF(ISERROR(VLOOKUP(B76,'Race 10'!$H$3:$J$66,3,FALSE)),0,VLOOKUP(B76,'Race 10'!$H$3:$J$66,3,FALSE))</f>
        <v>0</v>
      </c>
      <c r="O76" s="334"/>
      <c r="P76" s="160">
        <v>5</v>
      </c>
    </row>
    <row r="77" spans="1:20" ht="14.35" customHeight="1" x14ac:dyDescent="0.5">
      <c r="A77" s="160">
        <v>9</v>
      </c>
      <c r="B77" s="203" t="s">
        <v>270</v>
      </c>
      <c r="C77" s="168">
        <f t="shared" si="2"/>
        <v>4</v>
      </c>
      <c r="D77" s="168" cm="1">
        <f t="array" ref="D77">SUM(LARGE(E77:N77,{1,2,3,4,5,6}))</f>
        <v>260</v>
      </c>
      <c r="E77" s="168">
        <f>IF(ISERROR(VLOOKUP(B77,'Race 1'!$H$3:$J$66,3,FALSE)),0,VLOOKUP(B77,'Race 1'!$H$3:$J$66,3,FALSE))</f>
        <v>0</v>
      </c>
      <c r="F77" s="168">
        <f>IF(ISERROR(VLOOKUP(B77,'Race 2'!$H$3:$J$77,3,FALSE)),0,VLOOKUP(B77,'Race 2'!$H$3:$J$77,3,FALSE))</f>
        <v>0</v>
      </c>
      <c r="G77" s="168">
        <f>IF(ISERROR(VLOOKUP(B77,'Race 3'!$H$3:$L$69,3,FALSE)),0,VLOOKUP(B77,'Race 3'!$H$3:$L$69,3,FALSE))</f>
        <v>0</v>
      </c>
      <c r="H77" s="168">
        <f>IF(ISERROR(VLOOKUP(B77,'Race 4'!$H$3:$J$70,3,FALSE)),0,VLOOKUP(B77,'Race 4'!$H$3:$J$70,3,FALSE))</f>
        <v>0</v>
      </c>
      <c r="I77" s="168">
        <f>IF(ISERROR(VLOOKUP(B77,'Race 5'!$H$3:$J$85,3,FALSE)),0,VLOOKUP(B77,'Race 5'!$H$3:$J$85,3,FALSE))</f>
        <v>0</v>
      </c>
      <c r="J77" s="168">
        <f>IF(ISERROR(VLOOKUP(B77,'Race 6'!$H$3:$J$66,3,FALSE)),0,VLOOKUP(B77,'Race 6'!$H$3:$J$66,3,FALSE))</f>
        <v>67</v>
      </c>
      <c r="K77" s="168">
        <f>IF(ISERROR(VLOOKUP(B77,'Race 7'!$H$3:$J$66,3,FALSE)),0,VLOOKUP(B77,'Race 7'!$H$3:$J$66,3,FALSE))</f>
        <v>63</v>
      </c>
      <c r="L77" s="168">
        <f>IF(ISERROR(VLOOKUP(B77,'Race 8'!$H$3:$J$66,3,FALSE)),0,VLOOKUP(B77,'Race 8'!$H$3:$J$66,3,FALSE))</f>
        <v>66</v>
      </c>
      <c r="M77" s="168">
        <f>IF(ISERROR(VLOOKUP(B77,'Race 9'!$H$3:$J$66,3,FALSE)),0,VLOOKUP(B77,'Race 9'!$H$3:$J$66,3,FALSE))</f>
        <v>64</v>
      </c>
      <c r="N77" s="168">
        <f>IF(ISERROR(VLOOKUP(B77,'Race 10'!$H$3:$J$66,3,FALSE)),0,VLOOKUP(B77,'Race 10'!$H$3:$J$66,3,FALSE))</f>
        <v>0</v>
      </c>
      <c r="O77" s="334"/>
      <c r="P77" s="160">
        <v>5</v>
      </c>
    </row>
    <row r="78" spans="1:20" ht="14.35" customHeight="1" x14ac:dyDescent="0.5">
      <c r="A78" s="160">
        <v>10</v>
      </c>
      <c r="B78" s="178" t="s">
        <v>73</v>
      </c>
      <c r="C78" s="168">
        <f t="shared" si="2"/>
        <v>4</v>
      </c>
      <c r="D78" s="168" cm="1">
        <f t="array" ref="D78">SUM(LARGE(E78:N78,{1,2,3,4,5,6}))</f>
        <v>248</v>
      </c>
      <c r="E78" s="168">
        <f>IF(ISERROR(VLOOKUP(B78,'Race 1'!$H$3:$J$66,3,FALSE)),0,VLOOKUP(B78,'Race 1'!$H$3:$J$66,3,FALSE))</f>
        <v>0</v>
      </c>
      <c r="F78" s="168">
        <f>IF(ISERROR(VLOOKUP(B78,'Race 2'!$H$3:$J$77,3,FALSE)),0,VLOOKUP(B78,'Race 2'!$H$3:$J$77,3,FALSE))</f>
        <v>0</v>
      </c>
      <c r="G78" s="168">
        <f>IF(ISERROR(VLOOKUP(B78,'Race 3'!$H$3:$L$69,3,FALSE)),0,VLOOKUP(B78,'Race 3'!$H$3:$L$69,3,FALSE))</f>
        <v>0</v>
      </c>
      <c r="H78" s="168">
        <f>IF(ISERROR(VLOOKUP(B78,'Race 4'!$H$3:$J$70,3,FALSE)),0,VLOOKUP(B78,'Race 4'!$H$3:$J$70,3,FALSE))</f>
        <v>54</v>
      </c>
      <c r="I78" s="168">
        <f>IF(ISERROR(VLOOKUP(B78,'Race 5'!$H$3:$J$85,3,FALSE)),0,VLOOKUP(B78,'Race 5'!$H$3:$J$85,3,FALSE))</f>
        <v>0</v>
      </c>
      <c r="J78" s="168">
        <f>IF(ISERROR(VLOOKUP(B78,'Race 6'!$H$3:$J$66,3,FALSE)),0,VLOOKUP(B78,'Race 6'!$H$3:$J$66,3,FALSE))</f>
        <v>62</v>
      </c>
      <c r="K78" s="168">
        <f>IF(ISERROR(VLOOKUP(B78,'Race 7'!$H$3:$J$66,3,FALSE)),0,VLOOKUP(B78,'Race 7'!$H$3:$J$66,3,FALSE))</f>
        <v>0</v>
      </c>
      <c r="L78" s="168">
        <f>IF(ISERROR(VLOOKUP(B78,'Race 8'!$H$3:$J$66,3,FALSE)),0,VLOOKUP(B78,'Race 8'!$H$3:$J$66,3,FALSE))</f>
        <v>67</v>
      </c>
      <c r="M78" s="168">
        <f>IF(ISERROR(VLOOKUP(B78,'Race 9'!$H$3:$J$66,3,FALSE)),0,VLOOKUP(B78,'Race 9'!$H$3:$J$66,3,FALSE))</f>
        <v>65</v>
      </c>
      <c r="N78" s="168">
        <f>IF(ISERROR(VLOOKUP(B78,'Race 10'!$H$3:$J$66,3,FALSE)),0,VLOOKUP(B78,'Race 10'!$H$3:$J$66,3,FALSE))</f>
        <v>0</v>
      </c>
      <c r="O78" s="334"/>
      <c r="P78" s="160">
        <v>5</v>
      </c>
    </row>
    <row r="79" spans="1:20" ht="14.35" customHeight="1" x14ac:dyDescent="0.5">
      <c r="A79" s="160">
        <v>11</v>
      </c>
      <c r="B79" s="203" t="s">
        <v>187</v>
      </c>
      <c r="C79" s="168">
        <f t="shared" si="2"/>
        <v>3</v>
      </c>
      <c r="D79" s="168" cm="1">
        <f t="array" ref="D79">SUM(LARGE(E79:N79,{1,2,3,4,5,6}))</f>
        <v>215</v>
      </c>
      <c r="E79" s="168">
        <f>IF(ISERROR(VLOOKUP(B79,'Race 1'!$H$3:$J$66,3,FALSE)),0,VLOOKUP(B79,'Race 1'!$H$3:$J$66,3,FALSE))</f>
        <v>0</v>
      </c>
      <c r="F79" s="168">
        <f>IF(ISERROR(VLOOKUP(B79,'Race 2'!$H$3:$J$77,3,FALSE)),0,VLOOKUP(B79,'Race 2'!$H$3:$J$77,3,FALSE))</f>
        <v>72</v>
      </c>
      <c r="G79" s="168">
        <f>IF(ISERROR(VLOOKUP(B79,'Race 3'!$H$3:$L$69,3,FALSE)),0,VLOOKUP(B79,'Race 3'!$H$3:$L$69,3,FALSE))</f>
        <v>0</v>
      </c>
      <c r="H79" s="168">
        <f>IF(ISERROR(VLOOKUP(B79,'Race 4'!$H$3:$J$70,3,FALSE)),0,VLOOKUP(B79,'Race 4'!$H$3:$J$70,3,FALSE))</f>
        <v>57</v>
      </c>
      <c r="I79" s="168">
        <f>IF(ISERROR(VLOOKUP(B79,'Race 5'!$H$3:$J$85,3,FALSE)),0,VLOOKUP(B79,'Race 5'!$H$3:$J$85,3,FALSE))</f>
        <v>0</v>
      </c>
      <c r="J79" s="168">
        <f>IF(ISERROR(VLOOKUP(B79,'Race 6'!$H$3:$J$66,3,FALSE)),0,VLOOKUP(B79,'Race 6'!$H$3:$J$66,3,FALSE))</f>
        <v>0</v>
      </c>
      <c r="K79" s="168">
        <f>IF(ISERROR(VLOOKUP(B79,'Race 7'!$H$3:$J$66,3,FALSE)),0,VLOOKUP(B79,'Race 7'!$H$3:$J$66,3,FALSE))</f>
        <v>0</v>
      </c>
      <c r="L79" s="168">
        <f>IF(ISERROR(VLOOKUP(B79,'Race 8'!$H$3:$J$66,3,FALSE)),0,VLOOKUP(B79,'Race 8'!$H$3:$J$66,3,FALSE))</f>
        <v>86</v>
      </c>
      <c r="M79" s="168">
        <f>IF(ISERROR(VLOOKUP(B79,'Race 9'!$H$3:$J$66,3,FALSE)),0,VLOOKUP(B79,'Race 9'!$H$3:$J$66,3,FALSE))</f>
        <v>0</v>
      </c>
      <c r="N79" s="168">
        <f>IF(ISERROR(VLOOKUP(B79,'Race 10'!$H$3:$J$66,3,FALSE)),0,VLOOKUP(B79,'Race 10'!$H$3:$J$66,3,FALSE))</f>
        <v>0</v>
      </c>
      <c r="O79" s="334"/>
      <c r="P79" s="160">
        <v>5</v>
      </c>
    </row>
    <row r="80" spans="1:20" ht="14.35" customHeight="1" x14ac:dyDescent="0.5">
      <c r="A80" s="160">
        <v>12</v>
      </c>
      <c r="B80" s="203" t="s">
        <v>88</v>
      </c>
      <c r="C80" s="168">
        <f t="shared" si="2"/>
        <v>3</v>
      </c>
      <c r="D80" s="168" cm="1">
        <f t="array" ref="D80">SUM(LARGE(E80:N80,{1,2,3,4,5,6}))</f>
        <v>204</v>
      </c>
      <c r="E80" s="168">
        <f>IF(ISERROR(VLOOKUP(B80,'Race 1'!$H$3:$J$66,3,FALSE)),0,VLOOKUP(B80,'Race 1'!$H$3:$J$66,3,FALSE))</f>
        <v>0</v>
      </c>
      <c r="F80" s="168">
        <f>IF(ISERROR(VLOOKUP(B80,'Race 2'!$H$3:$J$77,3,FALSE)),0,VLOOKUP(B80,'Race 2'!$H$3:$J$77,3,FALSE))</f>
        <v>68</v>
      </c>
      <c r="G80" s="168">
        <f>IF(ISERROR(VLOOKUP(B80,'Race 3'!$H$3:$L$69,3,FALSE)),0,VLOOKUP(B80,'Race 3'!$H$3:$L$69,3,FALSE))</f>
        <v>0</v>
      </c>
      <c r="H80" s="168">
        <f>IF(ISERROR(VLOOKUP(B80,'Race 4'!$H$3:$J$70,3,FALSE)),0,VLOOKUP(B80,'Race 4'!$H$3:$J$70,3,FALSE))</f>
        <v>60</v>
      </c>
      <c r="I80" s="168">
        <f>IF(ISERROR(VLOOKUP(B80,'Race 5'!$H$3:$J$85,3,FALSE)),0,VLOOKUP(B80,'Race 5'!$H$3:$J$85,3,FALSE))</f>
        <v>76</v>
      </c>
      <c r="J80" s="168">
        <f>IF(ISERROR(VLOOKUP(B80,'Race 6'!$H$3:$J$66,3,FALSE)),0,VLOOKUP(B80,'Race 6'!$H$3:$J$66,3,FALSE))</f>
        <v>0</v>
      </c>
      <c r="K80" s="168">
        <f>IF(ISERROR(VLOOKUP(B80,'Race 7'!$H$3:$J$66,3,FALSE)),0,VLOOKUP(B80,'Race 7'!$H$3:$J$66,3,FALSE))</f>
        <v>0</v>
      </c>
      <c r="L80" s="168">
        <f>IF(ISERROR(VLOOKUP(B80,'Race 8'!$H$3:$J$66,3,FALSE)),0,VLOOKUP(B80,'Race 8'!$H$3:$J$66,3,FALSE))</f>
        <v>0</v>
      </c>
      <c r="M80" s="168">
        <f>IF(ISERROR(VLOOKUP(B80,'Race 9'!$H$3:$J$66,3,FALSE)),0,VLOOKUP(B80,'Race 9'!$H$3:$J$66,3,FALSE))</f>
        <v>0</v>
      </c>
      <c r="N80" s="168">
        <f>IF(ISERROR(VLOOKUP(B80,'Race 10'!$H$3:$J$66,3,FALSE)),0,VLOOKUP(B80,'Race 10'!$H$3:$J$66,3,FALSE))</f>
        <v>0</v>
      </c>
      <c r="O80" s="334"/>
      <c r="P80" s="160">
        <v>5</v>
      </c>
    </row>
    <row r="81" spans="1:16" ht="14.35" customHeight="1" x14ac:dyDescent="0.5">
      <c r="A81" s="160">
        <v>13</v>
      </c>
      <c r="B81" s="178" t="s">
        <v>50</v>
      </c>
      <c r="C81" s="168">
        <f t="shared" si="2"/>
        <v>3</v>
      </c>
      <c r="D81" s="168" cm="1">
        <f t="array" ref="D81">SUM(LARGE(E81:N81,{1,2,3,4,5,6}))</f>
        <v>162</v>
      </c>
      <c r="E81" s="168">
        <f>IF(ISERROR(VLOOKUP(B81,'Race 1'!$H$3:$J$66,3,FALSE)),0,VLOOKUP(B81,'Race 1'!$H$3:$J$66,3,FALSE))</f>
        <v>0</v>
      </c>
      <c r="F81" s="168">
        <f>IF(ISERROR(VLOOKUP(B81,'Race 2'!$H$3:$J$77,3,FALSE)),0,VLOOKUP(B81,'Race 2'!$H$3:$J$77,3,FALSE))</f>
        <v>0</v>
      </c>
      <c r="G81" s="168">
        <f>IF(ISERROR(VLOOKUP(B81,'Race 3'!$H$3:$L$69,3,FALSE)),0,VLOOKUP(B81,'Race 3'!$H$3:$L$69,3,FALSE))</f>
        <v>0</v>
      </c>
      <c r="H81" s="168">
        <f>IF(ISERROR(VLOOKUP(B81,'Race 4'!$H$3:$J$70,3,FALSE)),0,VLOOKUP(B81,'Race 4'!$H$3:$J$70,3,FALSE))</f>
        <v>49</v>
      </c>
      <c r="I81" s="168">
        <f>IF(ISERROR(VLOOKUP(B81,'Race 5'!$H$3:$J$85,3,FALSE)),0,VLOOKUP(B81,'Race 5'!$H$3:$J$85,3,FALSE))</f>
        <v>0</v>
      </c>
      <c r="J81" s="168">
        <f>IF(ISERROR(VLOOKUP(B81,'Race 6'!$H$3:$J$66,3,FALSE)),0,VLOOKUP(B81,'Race 6'!$H$3:$J$66,3,FALSE))</f>
        <v>0</v>
      </c>
      <c r="K81" s="168">
        <f>IF(ISERROR(VLOOKUP(B81,'Race 7'!$H$3:$J$66,3,FALSE)),0,VLOOKUP(B81,'Race 7'!$H$3:$J$66,3,FALSE))</f>
        <v>50</v>
      </c>
      <c r="L81" s="168">
        <f>IF(ISERROR(VLOOKUP(B81,'Race 8'!$H$3:$J$66,3,FALSE)),0,VLOOKUP(B81,'Race 8'!$H$3:$J$66,3,FALSE))</f>
        <v>0</v>
      </c>
      <c r="M81" s="168">
        <f>IF(ISERROR(VLOOKUP(B81,'Race 9'!$H$3:$J$66,3,FALSE)),0,VLOOKUP(B81,'Race 9'!$H$3:$J$66,3,FALSE))</f>
        <v>0</v>
      </c>
      <c r="N81" s="168">
        <f>IF(ISERROR(VLOOKUP(B81,'Race 10'!$H$3:$J$66,3,FALSE)),0,VLOOKUP(B81,'Race 10'!$H$3:$J$66,3,FALSE))</f>
        <v>63</v>
      </c>
      <c r="O81" s="334"/>
      <c r="P81" s="160">
        <v>5</v>
      </c>
    </row>
    <row r="82" spans="1:16" ht="14.35" customHeight="1" x14ac:dyDescent="0.5">
      <c r="A82" s="160">
        <v>14</v>
      </c>
      <c r="B82" s="178" t="s">
        <v>275</v>
      </c>
      <c r="C82" s="168">
        <f t="shared" si="2"/>
        <v>2</v>
      </c>
      <c r="D82" s="168" cm="1">
        <f t="array" ref="D82">SUM(LARGE(E82:N82,{1,2,3,4,5,6}))</f>
        <v>143</v>
      </c>
      <c r="E82" s="168">
        <f>IF(ISERROR(VLOOKUP(B82,'Race 1'!$H$3:$J$66,3,FALSE)),0,VLOOKUP(B82,'Race 1'!$H$3:$J$66,3,FALSE))</f>
        <v>0</v>
      </c>
      <c r="F82" s="168">
        <f>IF(ISERROR(VLOOKUP(B82,'Race 2'!$H$3:$J$77,3,FALSE)),0,VLOOKUP(B82,'Race 2'!$H$3:$J$77,3,FALSE))</f>
        <v>0</v>
      </c>
      <c r="G82" s="168">
        <f>IF(ISERROR(VLOOKUP(B82,'Race 3'!$H$3:$L$69,3,FALSE)),0,VLOOKUP(B82,'Race 3'!$H$3:$L$69,3,FALSE))</f>
        <v>0</v>
      </c>
      <c r="H82" s="168">
        <f>IF(ISERROR(VLOOKUP(B82,'Race 4'!$H$3:$J$70,3,FALSE)),0,VLOOKUP(B82,'Race 4'!$H$3:$J$70,3,FALSE))</f>
        <v>0</v>
      </c>
      <c r="I82" s="168">
        <f>IF(ISERROR(VLOOKUP(B82,'Race 5'!$H$3:$J$85,3,FALSE)),0,VLOOKUP(B82,'Race 5'!$H$3:$J$85,3,FALSE))</f>
        <v>0</v>
      </c>
      <c r="J82" s="168">
        <f>IF(ISERROR(VLOOKUP(B82,'Race 6'!$H$3:$J$66,3,FALSE)),0,VLOOKUP(B82,'Race 6'!$H$3:$J$66,3,FALSE))</f>
        <v>0</v>
      </c>
      <c r="K82" s="168">
        <f>IF(ISERROR(VLOOKUP(B82,'Race 7'!$H$3:$J$66,3,FALSE)),0,VLOOKUP(B82,'Race 7'!$H$3:$J$66,3,FALSE))</f>
        <v>66</v>
      </c>
      <c r="L82" s="168">
        <f>IF(ISERROR(VLOOKUP(B82,'Race 8'!$H$3:$J$66,3,FALSE)),0,VLOOKUP(B82,'Race 8'!$H$3:$J$66,3,FALSE))</f>
        <v>77</v>
      </c>
      <c r="M82" s="168">
        <f>IF(ISERROR(VLOOKUP(B82,'Race 9'!$H$3:$J$66,3,FALSE)),0,VLOOKUP(B82,'Race 9'!$H$3:$J$66,3,FALSE))</f>
        <v>0</v>
      </c>
      <c r="N82" s="168">
        <f>IF(ISERROR(VLOOKUP(B82,'Race 10'!$H$3:$J$66,3,FALSE)),0,VLOOKUP(B82,'Race 10'!$H$3:$J$66,3,FALSE))</f>
        <v>0</v>
      </c>
      <c r="O82" s="334"/>
      <c r="P82" s="160">
        <v>5</v>
      </c>
    </row>
    <row r="83" spans="1:16" ht="14.35" customHeight="1" x14ac:dyDescent="0.5">
      <c r="A83" s="160">
        <v>15</v>
      </c>
      <c r="B83" s="203" t="s">
        <v>271</v>
      </c>
      <c r="C83" s="168">
        <f t="shared" si="2"/>
        <v>2</v>
      </c>
      <c r="D83" s="168" cm="1">
        <f t="array" ref="D83">SUM(LARGE(E83:N83,{1,2,3,4,5,6}))</f>
        <v>136</v>
      </c>
      <c r="E83" s="168">
        <f>IF(ISERROR(VLOOKUP(B83,'Race 1'!$H$3:$J$66,3,FALSE)),0,VLOOKUP(B83,'Race 1'!$H$3:$J$66,3,FALSE))</f>
        <v>0</v>
      </c>
      <c r="F83" s="168">
        <f>IF(ISERROR(VLOOKUP(B83,'Race 2'!$H$3:$J$77,3,FALSE)),0,VLOOKUP(B83,'Race 2'!$H$3:$J$77,3,FALSE))</f>
        <v>0</v>
      </c>
      <c r="G83" s="168">
        <f>IF(ISERROR(VLOOKUP(B83,'Race 3'!$H$3:$L$69,3,FALSE)),0,VLOOKUP(B83,'Race 3'!$H$3:$L$69,3,FALSE))</f>
        <v>0</v>
      </c>
      <c r="H83" s="168">
        <f>IF(ISERROR(VLOOKUP(B83,'Race 4'!$H$3:$J$70,3,FALSE)),0,VLOOKUP(B83,'Race 4'!$H$3:$J$70,3,FALSE))</f>
        <v>0</v>
      </c>
      <c r="I83" s="168">
        <f>IF(ISERROR(VLOOKUP(B83,'Race 5'!$H$3:$J$85,3,FALSE)),0,VLOOKUP(B83,'Race 5'!$H$3:$J$85,3,FALSE))</f>
        <v>0</v>
      </c>
      <c r="J83" s="168">
        <f>IF(ISERROR(VLOOKUP(B83,'Race 6'!$H$3:$J$66,3,FALSE)),0,VLOOKUP(B83,'Race 6'!$H$3:$J$66,3,FALSE))</f>
        <v>63</v>
      </c>
      <c r="K83" s="168">
        <f>IF(ISERROR(VLOOKUP(B83,'Race 7'!$H$3:$J$66,3,FALSE)),0,VLOOKUP(B83,'Race 7'!$H$3:$J$66,3,FALSE))</f>
        <v>0</v>
      </c>
      <c r="L83" s="168">
        <f>IF(ISERROR(VLOOKUP(B83,'Race 8'!$H$3:$J$66,3,FALSE)),0,VLOOKUP(B83,'Race 8'!$H$3:$J$66,3,FALSE))</f>
        <v>0</v>
      </c>
      <c r="M83" s="168">
        <f>IF(ISERROR(VLOOKUP(B83,'Race 9'!$H$3:$J$66,3,FALSE)),0,VLOOKUP(B83,'Race 9'!$H$3:$J$66,3,FALSE))</f>
        <v>0</v>
      </c>
      <c r="N83" s="168">
        <f>IF(ISERROR(VLOOKUP(B83,'Race 10'!$H$3:$J$66,3,FALSE)),0,VLOOKUP(B83,'Race 10'!$H$3:$J$66,3,FALSE))</f>
        <v>73</v>
      </c>
      <c r="O83" s="334"/>
      <c r="P83" s="160">
        <v>5</v>
      </c>
    </row>
    <row r="84" spans="1:16" ht="14.35" customHeight="1" x14ac:dyDescent="0.5">
      <c r="A84" s="160">
        <v>16</v>
      </c>
      <c r="B84" s="178" t="s">
        <v>128</v>
      </c>
      <c r="C84" s="168">
        <f t="shared" si="2"/>
        <v>2</v>
      </c>
      <c r="D84" s="168" cm="1">
        <f t="array" ref="D84">SUM(LARGE(E84:N84,{1,2,3,4,5,6}))</f>
        <v>124</v>
      </c>
      <c r="E84" s="168">
        <f>IF(ISERROR(VLOOKUP(B84,'Race 1'!$H$3:$J$66,3,FALSE)),0,VLOOKUP(B84,'Race 1'!$H$3:$J$66,3,FALSE))</f>
        <v>0</v>
      </c>
      <c r="F84" s="168">
        <f>IF(ISERROR(VLOOKUP(B84,'Race 2'!$H$3:$J$77,3,FALSE)),0,VLOOKUP(B84,'Race 2'!$H$3:$J$77,3,FALSE))</f>
        <v>0</v>
      </c>
      <c r="G84" s="168">
        <f>IF(ISERROR(VLOOKUP(B84,'Race 3'!$H$3:$L$69,3,FALSE)),0,VLOOKUP(B84,'Race 3'!$H$3:$L$69,3,FALSE))</f>
        <v>0</v>
      </c>
      <c r="H84" s="168">
        <f>IF(ISERROR(VLOOKUP(B84,'Race 4'!$H$3:$J$70,3,FALSE)),0,VLOOKUP(B84,'Race 4'!$H$3:$J$70,3,FALSE))</f>
        <v>0</v>
      </c>
      <c r="I84" s="168">
        <f>IF(ISERROR(VLOOKUP(B84,'Race 5'!$H$3:$J$85,3,FALSE)),0,VLOOKUP(B84,'Race 5'!$H$3:$J$85,3,FALSE))</f>
        <v>0</v>
      </c>
      <c r="J84" s="168">
        <f>IF(ISERROR(VLOOKUP(B84,'Race 6'!$H$3:$J$66,3,FALSE)),0,VLOOKUP(B84,'Race 6'!$H$3:$J$66,3,FALSE))</f>
        <v>0</v>
      </c>
      <c r="K84" s="168">
        <f>IF(ISERROR(VLOOKUP(B84,'Race 7'!$H$3:$J$66,3,FALSE)),0,VLOOKUP(B84,'Race 7'!$H$3:$J$66,3,FALSE))</f>
        <v>0</v>
      </c>
      <c r="L84" s="168">
        <f>IF(ISERROR(VLOOKUP(B84,'Race 8'!$H$3:$J$66,3,FALSE)),0,VLOOKUP(B84,'Race 8'!$H$3:$J$66,3,FALSE))</f>
        <v>0</v>
      </c>
      <c r="M84" s="168">
        <f>IF(ISERROR(VLOOKUP(B84,'Race 9'!$H$3:$J$66,3,FALSE)),0,VLOOKUP(B84,'Race 9'!$H$3:$J$66,3,FALSE))</f>
        <v>54</v>
      </c>
      <c r="N84" s="168">
        <f>IF(ISERROR(VLOOKUP(B84,'Race 10'!$H$3:$J$66,3,FALSE)),0,VLOOKUP(B84,'Race 10'!$H$3:$J$66,3,FALSE))</f>
        <v>70</v>
      </c>
      <c r="O84" s="334"/>
      <c r="P84" s="160">
        <v>5</v>
      </c>
    </row>
    <row r="85" spans="1:16" ht="14.35" customHeight="1" x14ac:dyDescent="0.5">
      <c r="A85" s="160">
        <v>17</v>
      </c>
      <c r="B85" s="178" t="s">
        <v>370</v>
      </c>
      <c r="C85" s="168">
        <f t="shared" si="2"/>
        <v>1</v>
      </c>
      <c r="D85" s="168" cm="1">
        <f t="array" ref="D85">SUM(LARGE(E85:N85,{1,2,3,4,5,6}))</f>
        <v>69</v>
      </c>
      <c r="E85" s="168">
        <f>IF(ISERROR(VLOOKUP(B85,'Race 1'!$H$3:$J$66,3,FALSE)),0,VLOOKUP(B85,'Race 1'!$H$3:$J$66,3,FALSE))</f>
        <v>0</v>
      </c>
      <c r="F85" s="168">
        <f>IF(ISERROR(VLOOKUP(B85,'Race 2'!$H$3:$J$77,3,FALSE)),0,VLOOKUP(B85,'Race 2'!$H$3:$J$77,3,FALSE))</f>
        <v>0</v>
      </c>
      <c r="G85" s="168">
        <f>IF(ISERROR(VLOOKUP(B85,'Race 3'!$H$3:$L$69,3,FALSE)),0,VLOOKUP(B85,'Race 3'!$H$3:$L$69,3,FALSE))</f>
        <v>0</v>
      </c>
      <c r="H85" s="168">
        <f>IF(ISERROR(VLOOKUP(B85,'Race 4'!$H$3:$J$70,3,FALSE)),0,VLOOKUP(B85,'Race 4'!$H$3:$J$70,3,FALSE))</f>
        <v>0</v>
      </c>
      <c r="I85" s="168">
        <f>IF(ISERROR(VLOOKUP(B85,'Race 5'!$H$3:$J$85,3,FALSE)),0,VLOOKUP(B85,'Race 5'!$H$3:$J$85,3,FALSE))</f>
        <v>0</v>
      </c>
      <c r="J85" s="168">
        <f>IF(ISERROR(VLOOKUP(B85,'Race 6'!$H$3:$J$66,3,FALSE)),0,VLOOKUP(B85,'Race 6'!$H$3:$J$66,3,FALSE))</f>
        <v>0</v>
      </c>
      <c r="K85" s="168">
        <f>IF(ISERROR(VLOOKUP(B85,'Race 7'!$H$3:$J$66,3,FALSE)),0,VLOOKUP(B85,'Race 7'!$H$3:$J$66,3,FALSE))</f>
        <v>0</v>
      </c>
      <c r="L85" s="168">
        <f>IF(ISERROR(VLOOKUP(B85,'Race 8'!$H$3:$J$66,3,FALSE)),0,VLOOKUP(B85,'Race 8'!$H$3:$J$66,3,FALSE))</f>
        <v>0</v>
      </c>
      <c r="M85" s="168">
        <f>IF(ISERROR(VLOOKUP(B85,'Race 9'!$H$3:$J$66,3,FALSE)),0,VLOOKUP(B85,'Race 9'!$H$3:$J$66,3,FALSE))</f>
        <v>0</v>
      </c>
      <c r="N85" s="168">
        <f>IF(ISERROR(VLOOKUP(B85,'Race 10'!$H$3:$J$66,3,FALSE)),0,VLOOKUP(B85,'Race 10'!$H$3:$J$66,3,FALSE))</f>
        <v>69</v>
      </c>
      <c r="O85" s="334"/>
      <c r="P85" s="160">
        <v>5</v>
      </c>
    </row>
    <row r="86" spans="1:16" ht="14.35" customHeight="1" thickBot="1" x14ac:dyDescent="0.55000000000000004">
      <c r="A86" s="160">
        <v>18</v>
      </c>
      <c r="B86" s="203" t="s">
        <v>181</v>
      </c>
      <c r="C86" s="168">
        <f t="shared" si="2"/>
        <v>1</v>
      </c>
      <c r="D86" s="168" cm="1">
        <f t="array" ref="D86">SUM(LARGE(E86:N86,{1,2,3,4,5,6}))</f>
        <v>64</v>
      </c>
      <c r="E86" s="168">
        <f>IF(ISERROR(VLOOKUP(B86,'Race 1'!$H$3:$J$66,3,FALSE)),0,VLOOKUP(B86,'Race 1'!$H$3:$J$66,3,FALSE))</f>
        <v>0</v>
      </c>
      <c r="F86" s="168">
        <f>IF(ISERROR(VLOOKUP(B86,'Race 2'!$H$3:$J$77,3,FALSE)),0,VLOOKUP(B86,'Race 2'!$H$3:$J$77,3,FALSE))</f>
        <v>64</v>
      </c>
      <c r="G86" s="168">
        <f>IF(ISERROR(VLOOKUP(B86,'Race 3'!$H$3:$L$69,3,FALSE)),0,VLOOKUP(B86,'Race 3'!$H$3:$L$69,3,FALSE))</f>
        <v>0</v>
      </c>
      <c r="H86" s="168">
        <f>IF(ISERROR(VLOOKUP(B86,'Race 4'!$H$3:$J$70,3,FALSE)),0,VLOOKUP(B86,'Race 4'!$H$3:$J$70,3,FALSE))</f>
        <v>0</v>
      </c>
      <c r="I86" s="168">
        <f>IF(ISERROR(VLOOKUP(B86,'Race 5'!$H$3:$J$85,3,FALSE)),0,VLOOKUP(B86,'Race 5'!$H$3:$J$85,3,FALSE))</f>
        <v>0</v>
      </c>
      <c r="J86" s="168">
        <f>IF(ISERROR(VLOOKUP(B86,'Race 6'!$H$3:$J$66,3,FALSE)),0,VLOOKUP(B86,'Race 6'!$H$3:$J$66,3,FALSE))</f>
        <v>0</v>
      </c>
      <c r="K86" s="168">
        <f>IF(ISERROR(VLOOKUP(B86,'Race 7'!$H$3:$J$66,3,FALSE)),0,VLOOKUP(B86,'Race 7'!$H$3:$J$66,3,FALSE))</f>
        <v>0</v>
      </c>
      <c r="L86" s="168">
        <f>IF(ISERROR(VLOOKUP(B86,'Race 8'!$H$3:$J$66,3,FALSE)),0,VLOOKUP(B86,'Race 8'!$H$3:$J$66,3,FALSE))</f>
        <v>0</v>
      </c>
      <c r="M86" s="168">
        <f>IF(ISERROR(VLOOKUP(B86,'Race 9'!$H$3:$J$66,3,FALSE)),0,VLOOKUP(B86,'Race 9'!$H$3:$J$66,3,FALSE))</f>
        <v>0</v>
      </c>
      <c r="N86" s="168">
        <f>IF(ISERROR(VLOOKUP(B86,'Race 10'!$H$3:$J$66,3,FALSE)),0,VLOOKUP(B86,'Race 10'!$H$3:$J$66,3,FALSE))</f>
        <v>0</v>
      </c>
      <c r="O86" s="335"/>
      <c r="P86" s="160">
        <v>5</v>
      </c>
    </row>
    <row r="87" spans="1:16" ht="14.35" customHeight="1" x14ac:dyDescent="0.5">
      <c r="A87" s="219">
        <v>1</v>
      </c>
      <c r="B87" s="270" t="s">
        <v>12</v>
      </c>
      <c r="C87" s="167">
        <f t="shared" si="2"/>
        <v>9</v>
      </c>
      <c r="D87" s="167" cm="1">
        <f t="array" ref="D87">SUM(LARGE(E87:N87,{1,2,3,4,5,6}))</f>
        <v>403</v>
      </c>
      <c r="E87" s="167">
        <f>IF(ISERROR(VLOOKUP(B87,'Race 1'!$H$3:$J$66,3,FALSE)),0,VLOOKUP(B87,'Race 1'!$H$3:$J$66,3,FALSE))</f>
        <v>0</v>
      </c>
      <c r="F87" s="167">
        <f>IF(ISERROR(VLOOKUP(B87,'Race 2'!$H$3:$J$77,3,FALSE)),0,VLOOKUP(B87,'Race 2'!$H$3:$J$77,3,FALSE))</f>
        <v>65</v>
      </c>
      <c r="G87" s="167">
        <f>IF(ISERROR(VLOOKUP(B87,'Race 3'!$H$3:$L$69,3,FALSE)),0,VLOOKUP(B87,'Race 3'!$H$3:$L$69,3,FALSE))</f>
        <v>56</v>
      </c>
      <c r="H87" s="167">
        <f>IF(ISERROR(VLOOKUP(B87,'Race 4'!$H$3:$J$70,3,FALSE)),0,VLOOKUP(B87,'Race 4'!$H$3:$J$70,3,FALSE))</f>
        <v>55</v>
      </c>
      <c r="I87" s="167">
        <f>IF(ISERROR(VLOOKUP(B87,'Race 5'!$H$3:$J$85,3,FALSE)),0,VLOOKUP(B87,'Race 5'!$H$3:$J$85,3,FALSE))</f>
        <v>75</v>
      </c>
      <c r="J87" s="167">
        <f>IF(ISERROR(VLOOKUP(B87,'Race 6'!$H$3:$J$66,3,FALSE)),0,VLOOKUP(B87,'Race 6'!$H$3:$J$66,3,FALSE))</f>
        <v>64</v>
      </c>
      <c r="K87" s="167">
        <f>IF(ISERROR(VLOOKUP(B87,'Race 7'!$H$3:$J$66,3,FALSE)),0,VLOOKUP(B87,'Race 7'!$H$3:$J$66,3,FALSE))</f>
        <v>59</v>
      </c>
      <c r="L87" s="167">
        <f>IF(ISERROR(VLOOKUP(B87,'Race 8'!$H$3:$J$66,3,FALSE)),0,VLOOKUP(B87,'Race 8'!$H$3:$J$66,3,FALSE))</f>
        <v>68</v>
      </c>
      <c r="M87" s="167">
        <f>IF(ISERROR(VLOOKUP(B87,'Race 9'!$H$3:$J$66,3,FALSE)),0,VLOOKUP(B87,'Race 9'!$H$3:$J$66,3,FALSE))</f>
        <v>58</v>
      </c>
      <c r="N87" s="167">
        <f>IF(ISERROR(VLOOKUP(B87,'Race 10'!$H$3:$J$66,3,FALSE)),0,VLOOKUP(B87,'Race 10'!$H$3:$J$66,3,FALSE))</f>
        <v>72</v>
      </c>
      <c r="O87" s="333">
        <v>6</v>
      </c>
      <c r="P87" s="160">
        <v>6</v>
      </c>
    </row>
    <row r="88" spans="1:16" ht="14.35" customHeight="1" x14ac:dyDescent="0.5">
      <c r="A88" s="220">
        <v>2</v>
      </c>
      <c r="B88" s="203" t="s">
        <v>182</v>
      </c>
      <c r="C88" s="168">
        <f t="shared" si="2"/>
        <v>8</v>
      </c>
      <c r="D88" s="168" cm="1">
        <f t="array" ref="D88">SUM(LARGE(E88:N88,{1,2,3,4,5,6}))</f>
        <v>378</v>
      </c>
      <c r="E88" s="168">
        <f>IF(ISERROR(VLOOKUP(B88,'Race 1'!$H$3:$J$66,3,FALSE)),0,VLOOKUP(B88,'Race 1'!$H$3:$J$66,3,FALSE))</f>
        <v>0</v>
      </c>
      <c r="F88" s="168">
        <f>IF(ISERROR(VLOOKUP(B88,'Race 2'!$H$3:$J$77,3,FALSE)),0,VLOOKUP(B88,'Race 2'!$H$3:$J$77,3,FALSE))</f>
        <v>60</v>
      </c>
      <c r="G88" s="168">
        <f>IF(ISERROR(VLOOKUP(B88,'Race 3'!$H$3:$L$69,3,FALSE)),0,VLOOKUP(B88,'Race 3'!$H$3:$L$69,3,FALSE))</f>
        <v>62</v>
      </c>
      <c r="H88" s="168">
        <f>IF(ISERROR(VLOOKUP(B88,'Race 4'!$H$3:$J$70,3,FALSE)),0,VLOOKUP(B88,'Race 4'!$H$3:$J$70,3,FALSE))</f>
        <v>43</v>
      </c>
      <c r="I88" s="168">
        <f>IF(ISERROR(VLOOKUP(B88,'Race 5'!$H$3:$J$85,3,FALSE)),0,VLOOKUP(B88,'Race 5'!$H$3:$J$85,3,FALSE))</f>
        <v>74</v>
      </c>
      <c r="J88" s="168">
        <f>IF(ISERROR(VLOOKUP(B88,'Race 6'!$H$3:$J$66,3,FALSE)),0,VLOOKUP(B88,'Race 6'!$H$3:$J$66,3,FALSE))</f>
        <v>60</v>
      </c>
      <c r="K88" s="168">
        <f>IF(ISERROR(VLOOKUP(B88,'Race 7'!$H$3:$J$66,3,FALSE)),0,VLOOKUP(B88,'Race 7'!$H$3:$J$66,3,FALSE))</f>
        <v>62</v>
      </c>
      <c r="L88" s="168">
        <f>IF(ISERROR(VLOOKUP(B88,'Race 8'!$H$3:$J$66,3,FALSE)),0,VLOOKUP(B88,'Race 8'!$H$3:$J$66,3,FALSE))</f>
        <v>60</v>
      </c>
      <c r="M88" s="168">
        <f>IF(ISERROR(VLOOKUP(B88,'Race 9'!$H$3:$J$66,3,FALSE)),0,VLOOKUP(B88,'Race 9'!$H$3:$J$66,3,FALSE))</f>
        <v>49</v>
      </c>
      <c r="N88" s="168">
        <f>IF(ISERROR(VLOOKUP(B88,'Race 10'!$H$3:$J$66,3,FALSE)),0,VLOOKUP(B88,'Race 10'!$H$3:$J$66,3,FALSE))</f>
        <v>0</v>
      </c>
      <c r="O88" s="334"/>
      <c r="P88" s="160">
        <v>6</v>
      </c>
    </row>
    <row r="89" spans="1:16" ht="14.35" customHeight="1" thickBot="1" x14ac:dyDescent="0.55000000000000004">
      <c r="A89" s="323">
        <v>3</v>
      </c>
      <c r="B89" s="322" t="s">
        <v>55</v>
      </c>
      <c r="C89" s="318">
        <f t="shared" si="2"/>
        <v>7</v>
      </c>
      <c r="D89" s="318" cm="1">
        <f t="array" ref="D89">SUM(LARGE(E89:N89,{1,2,3,4,5,6}))</f>
        <v>361</v>
      </c>
      <c r="E89" s="318">
        <f>IF(ISERROR(VLOOKUP(B89,'Race 1'!$H$3:$J$66,3,FALSE)),0,VLOOKUP(B89,'Race 1'!$H$3:$J$66,3,FALSE))</f>
        <v>0</v>
      </c>
      <c r="F89" s="318">
        <f>IF(ISERROR(VLOOKUP(B89,'Race 2'!$H$3:$J$77,3,FALSE)),0,VLOOKUP(B89,'Race 2'!$H$3:$J$77,3,FALSE))</f>
        <v>0</v>
      </c>
      <c r="G89" s="318">
        <f>IF(ISERROR(VLOOKUP(B89,'Race 3'!$H$3:$L$69,3,FALSE)),0,VLOOKUP(B89,'Race 3'!$H$3:$L$69,3,FALSE))</f>
        <v>59</v>
      </c>
      <c r="H89" s="318">
        <f>IF(ISERROR(VLOOKUP(B89,'Race 4'!$H$3:$J$70,3,FALSE)),0,VLOOKUP(B89,'Race 4'!$H$3:$J$70,3,FALSE))</f>
        <v>46</v>
      </c>
      <c r="I89" s="318">
        <f>IF(ISERROR(VLOOKUP(B89,'Race 5'!$H$3:$J$85,3,FALSE)),0,VLOOKUP(B89,'Race 5'!$H$3:$J$85,3,FALSE))</f>
        <v>66</v>
      </c>
      <c r="J89" s="318">
        <f>IF(ISERROR(VLOOKUP(B89,'Race 6'!$H$3:$J$66,3,FALSE)),0,VLOOKUP(B89,'Race 6'!$H$3:$J$66,3,FALSE))</f>
        <v>59</v>
      </c>
      <c r="K89" s="318">
        <f>IF(ISERROR(VLOOKUP(B89,'Race 7'!$H$3:$J$66,3,FALSE)),0,VLOOKUP(B89,'Race 7'!$H$3:$J$66,3,FALSE))</f>
        <v>55</v>
      </c>
      <c r="L89" s="318">
        <f>IF(ISERROR(VLOOKUP(B89,'Race 8'!$H$3:$J$66,3,FALSE)),0,VLOOKUP(B89,'Race 8'!$H$3:$J$66,3,FALSE))</f>
        <v>0</v>
      </c>
      <c r="M89" s="318">
        <f>IF(ISERROR(VLOOKUP(B89,'Race 9'!$H$3:$J$66,3,FALSE)),0,VLOOKUP(B89,'Race 9'!$H$3:$J$66,3,FALSE))</f>
        <v>55</v>
      </c>
      <c r="N89" s="318">
        <f>IF(ISERROR(VLOOKUP(B89,'Race 10'!$H$3:$J$66,3,FALSE)),0,VLOOKUP(B89,'Race 10'!$H$3:$J$66,3,FALSE))</f>
        <v>67</v>
      </c>
      <c r="O89" s="334"/>
      <c r="P89" s="160">
        <v>6</v>
      </c>
    </row>
    <row r="90" spans="1:16" ht="14.35" customHeight="1" thickTop="1" x14ac:dyDescent="0.5">
      <c r="A90" s="220">
        <v>4</v>
      </c>
      <c r="B90" s="202" t="s">
        <v>25</v>
      </c>
      <c r="C90" s="168">
        <f t="shared" si="2"/>
        <v>9</v>
      </c>
      <c r="D90" s="168" cm="1">
        <f t="array" ref="D90">SUM(LARGE(E90:N90,{1,2,3,4,5,6}))</f>
        <v>359</v>
      </c>
      <c r="E90" s="168">
        <f>IF(ISERROR(VLOOKUP(B90,'Race 1'!$H$3:$J$66,3,FALSE)),0,VLOOKUP(B90,'Race 1'!$H$3:$J$66,3,FALSE))</f>
        <v>68</v>
      </c>
      <c r="F90" s="168">
        <f>IF(ISERROR(VLOOKUP(B90,'Race 2'!$H$3:$J$77,3,FALSE)),0,VLOOKUP(B90,'Race 2'!$H$3:$J$77,3,FALSE))</f>
        <v>57</v>
      </c>
      <c r="G90" s="168">
        <f>IF(ISERROR(VLOOKUP(B90,'Race 3'!$H$3:$L$69,3,FALSE)),0,VLOOKUP(B90,'Race 3'!$H$3:$L$69,3,FALSE))</f>
        <v>52</v>
      </c>
      <c r="H90" s="168">
        <f>IF(ISERROR(VLOOKUP(B90,'Race 4'!$H$3:$J$70,3,FALSE)),0,VLOOKUP(B90,'Race 4'!$H$3:$J$70,3,FALSE))</f>
        <v>44</v>
      </c>
      <c r="I90" s="168">
        <f>IF(ISERROR(VLOOKUP(B90,'Race 5'!$H$3:$J$85,3,FALSE)),0,VLOOKUP(B90,'Race 5'!$H$3:$J$85,3,FALSE))</f>
        <v>65</v>
      </c>
      <c r="J90" s="168">
        <f>IF(ISERROR(VLOOKUP(B90,'Race 6'!$H$3:$J$66,3,FALSE)),0,VLOOKUP(B90,'Race 6'!$H$3:$J$66,3,FALSE))</f>
        <v>53</v>
      </c>
      <c r="K90" s="168">
        <f>IF(ISERROR(VLOOKUP(B90,'Race 7'!$H$3:$J$66,3,FALSE)),0,VLOOKUP(B90,'Race 7'!$H$3:$J$66,3,FALSE))</f>
        <v>52</v>
      </c>
      <c r="L90" s="168">
        <f>IF(ISERROR(VLOOKUP(B90,'Race 8'!$H$3:$J$66,3,FALSE)),0,VLOOKUP(B90,'Race 8'!$H$3:$J$66,3,FALSE))</f>
        <v>64</v>
      </c>
      <c r="M90" s="168">
        <f>IF(ISERROR(VLOOKUP(B90,'Race 9'!$H$3:$J$66,3,FALSE)),0,VLOOKUP(B90,'Race 9'!$H$3:$J$66,3,FALSE))</f>
        <v>47</v>
      </c>
      <c r="N90" s="168">
        <f>IF(ISERROR(VLOOKUP(B90,'Race 10'!$H$3:$J$66,3,FALSE)),0,VLOOKUP(B90,'Race 10'!$H$3:$J$66,3,FALSE))</f>
        <v>0</v>
      </c>
      <c r="O90" s="334"/>
      <c r="P90" s="160">
        <v>6</v>
      </c>
    </row>
    <row r="91" spans="1:16" ht="14.35" customHeight="1" x14ac:dyDescent="0.5">
      <c r="A91" s="220">
        <v>5</v>
      </c>
      <c r="B91" s="202" t="s">
        <v>22</v>
      </c>
      <c r="C91" s="168">
        <f t="shared" si="2"/>
        <v>9</v>
      </c>
      <c r="D91" s="168" cm="1">
        <f t="array" ref="D91">SUM(LARGE(E91:N91,{1,2,3,4,5,6}))</f>
        <v>356</v>
      </c>
      <c r="E91" s="168">
        <f>IF(ISERROR(VLOOKUP(B91,'Race 1'!$H$3:$J$66,3,FALSE)),0,VLOOKUP(B91,'Race 1'!$H$3:$J$66,3,FALSE))</f>
        <v>70</v>
      </c>
      <c r="F91" s="168">
        <f>IF(ISERROR(VLOOKUP(B91,'Race 2'!$H$3:$J$77,3,FALSE)),0,VLOOKUP(B91,'Race 2'!$H$3:$J$77,3,FALSE))</f>
        <v>0</v>
      </c>
      <c r="G91" s="168">
        <f>IF(ISERROR(VLOOKUP(B91,'Race 3'!$H$3:$L$69,3,FALSE)),0,VLOOKUP(B91,'Race 3'!$H$3:$L$69,3,FALSE))</f>
        <v>53</v>
      </c>
      <c r="H91" s="168">
        <f>IF(ISERROR(VLOOKUP(B91,'Race 4'!$H$3:$J$70,3,FALSE)),0,VLOOKUP(B91,'Race 4'!$H$3:$J$70,3,FALSE))</f>
        <v>42</v>
      </c>
      <c r="I91" s="168">
        <f>IF(ISERROR(VLOOKUP(B91,'Race 5'!$H$3:$J$85,3,FALSE)),0,VLOOKUP(B91,'Race 5'!$H$3:$J$85,3,FALSE))</f>
        <v>61</v>
      </c>
      <c r="J91" s="168">
        <f>IF(ISERROR(VLOOKUP(B91,'Race 6'!$H$3:$J$66,3,FALSE)),0,VLOOKUP(B91,'Race 6'!$H$3:$J$66,3,FALSE))</f>
        <v>51</v>
      </c>
      <c r="K91" s="168">
        <f>IF(ISERROR(VLOOKUP(B91,'Race 7'!$H$3:$J$66,3,FALSE)),0,VLOOKUP(B91,'Race 7'!$H$3:$J$66,3,FALSE))</f>
        <v>48</v>
      </c>
      <c r="L91" s="168">
        <f>IF(ISERROR(VLOOKUP(B91,'Race 8'!$H$3:$J$66,3,FALSE)),0,VLOOKUP(B91,'Race 8'!$H$3:$J$66,3,FALSE))</f>
        <v>61</v>
      </c>
      <c r="M91" s="168">
        <f>IF(ISERROR(VLOOKUP(B91,'Race 9'!$H$3:$J$66,3,FALSE)),0,VLOOKUP(B91,'Race 9'!$H$3:$J$66,3,FALSE))</f>
        <v>48</v>
      </c>
      <c r="N91" s="168">
        <f>IF(ISERROR(VLOOKUP(B91,'Race 10'!$H$3:$J$66,3,FALSE)),0,VLOOKUP(B91,'Race 10'!$H$3:$J$66,3,FALSE))</f>
        <v>60</v>
      </c>
      <c r="O91" s="334"/>
      <c r="P91" s="160">
        <v>6</v>
      </c>
    </row>
    <row r="92" spans="1:16" ht="14.35" customHeight="1" x14ac:dyDescent="0.5">
      <c r="A92" s="220">
        <v>6</v>
      </c>
      <c r="B92" s="203" t="s">
        <v>147</v>
      </c>
      <c r="C92" s="168">
        <f t="shared" si="2"/>
        <v>5</v>
      </c>
      <c r="D92" s="168" cm="1">
        <f t="array" ref="D92">SUM(LARGE(E92:N92,{1,2,3,4,5,6}))</f>
        <v>321</v>
      </c>
      <c r="E92" s="168">
        <f>IF(ISERROR(VLOOKUP(B92,'Race 1'!$H$3:$J$66,3,FALSE)),0,VLOOKUP(B92,'Race 1'!$H$3:$J$66,3,FALSE))</f>
        <v>0</v>
      </c>
      <c r="F92" s="168">
        <f>IF(ISERROR(VLOOKUP(B92,'Race 2'!$H$3:$J$77,3,FALSE)),0,VLOOKUP(B92,'Race 2'!$H$3:$J$77,3,FALSE))</f>
        <v>0</v>
      </c>
      <c r="G92" s="168">
        <f>IF(ISERROR(VLOOKUP(B92,'Race 3'!$H$3:$L$69,3,FALSE)),0,VLOOKUP(B92,'Race 3'!$H$3:$L$69,3,FALSE))</f>
        <v>63</v>
      </c>
      <c r="H92" s="168">
        <f>IF(ISERROR(VLOOKUP(B92,'Race 4'!$H$3:$J$70,3,FALSE)),0,VLOOKUP(B92,'Race 4'!$H$3:$J$70,3,FALSE))</f>
        <v>0</v>
      </c>
      <c r="I92" s="168">
        <f>IF(ISERROR(VLOOKUP(B92,'Race 5'!$H$3:$J$85,3,FALSE)),0,VLOOKUP(B92,'Race 5'!$H$3:$J$85,3,FALSE))</f>
        <v>70</v>
      </c>
      <c r="J92" s="168">
        <f>IF(ISERROR(VLOOKUP(B92,'Race 6'!$H$3:$J$66,3,FALSE)),0,VLOOKUP(B92,'Race 6'!$H$3:$J$66,3,FALSE))</f>
        <v>0</v>
      </c>
      <c r="K92" s="168">
        <f>IF(ISERROR(VLOOKUP(B92,'Race 7'!$H$3:$J$66,3,FALSE)),0,VLOOKUP(B92,'Race 7'!$H$3:$J$66,3,FALSE))</f>
        <v>58</v>
      </c>
      <c r="L92" s="168">
        <f>IF(ISERROR(VLOOKUP(B92,'Race 8'!$H$3:$J$66,3,FALSE)),0,VLOOKUP(B92,'Race 8'!$H$3:$J$66,3,FALSE))</f>
        <v>69</v>
      </c>
      <c r="M92" s="168">
        <f>IF(ISERROR(VLOOKUP(B92,'Race 9'!$H$3:$J$66,3,FALSE)),0,VLOOKUP(B92,'Race 9'!$H$3:$J$66,3,FALSE))</f>
        <v>61</v>
      </c>
      <c r="N92" s="168">
        <f>IF(ISERROR(VLOOKUP(B92,'Race 10'!$H$3:$J$66,3,FALSE)),0,VLOOKUP(B92,'Race 10'!$H$3:$J$66,3,FALSE))</f>
        <v>0</v>
      </c>
      <c r="O92" s="334"/>
      <c r="P92" s="160">
        <v>6</v>
      </c>
    </row>
    <row r="93" spans="1:16" ht="14.35" customHeight="1" x14ac:dyDescent="0.5">
      <c r="A93" s="220">
        <v>7</v>
      </c>
      <c r="B93" s="202" t="s">
        <v>31</v>
      </c>
      <c r="C93" s="168">
        <f t="shared" si="2"/>
        <v>5</v>
      </c>
      <c r="D93" s="168" cm="1">
        <f t="array" ref="D93">SUM(LARGE(E93:N93,{1,2,3,4,5,6}))</f>
        <v>279</v>
      </c>
      <c r="E93" s="168">
        <f>IF(ISERROR(VLOOKUP(B93,'Race 1'!$H$3:$J$66,3,FALSE)),0,VLOOKUP(B93,'Race 1'!$H$3:$J$66,3,FALSE))</f>
        <v>71</v>
      </c>
      <c r="F93" s="168">
        <f>IF(ISERROR(VLOOKUP(B93,'Race 2'!$H$3:$J$77,3,FALSE)),0,VLOOKUP(B93,'Race 2'!$H$3:$J$77,3,FALSE))</f>
        <v>0</v>
      </c>
      <c r="G93" s="168">
        <f>IF(ISERROR(VLOOKUP(B93,'Race 3'!$H$3:$L$69,3,FALSE)),0,VLOOKUP(B93,'Race 3'!$H$3:$L$69,3,FALSE))</f>
        <v>51</v>
      </c>
      <c r="H93" s="168">
        <f>IF(ISERROR(VLOOKUP(B93,'Race 4'!$H$3:$J$70,3,FALSE)),0,VLOOKUP(B93,'Race 4'!$H$3:$J$70,3,FALSE))</f>
        <v>0</v>
      </c>
      <c r="I93" s="168">
        <f>IF(ISERROR(VLOOKUP(B93,'Race 5'!$H$3:$J$85,3,FALSE)),0,VLOOKUP(B93,'Race 5'!$H$3:$J$85,3,FALSE))</f>
        <v>0</v>
      </c>
      <c r="J93" s="168">
        <f>IF(ISERROR(VLOOKUP(B93,'Race 6'!$H$3:$J$66,3,FALSE)),0,VLOOKUP(B93,'Race 6'!$H$3:$J$66,3,FALSE))</f>
        <v>49</v>
      </c>
      <c r="K93" s="168">
        <f>IF(ISERROR(VLOOKUP(B93,'Race 7'!$H$3:$J$66,3,FALSE)),0,VLOOKUP(B93,'Race 7'!$H$3:$J$66,3,FALSE))</f>
        <v>49</v>
      </c>
      <c r="L93" s="168">
        <f>IF(ISERROR(VLOOKUP(B93,'Race 8'!$H$3:$J$66,3,FALSE)),0,VLOOKUP(B93,'Race 8'!$H$3:$J$66,3,FALSE))</f>
        <v>0</v>
      </c>
      <c r="M93" s="168">
        <f>IF(ISERROR(VLOOKUP(B93,'Race 9'!$H$3:$J$66,3,FALSE)),0,VLOOKUP(B93,'Race 9'!$H$3:$J$66,3,FALSE))</f>
        <v>0</v>
      </c>
      <c r="N93" s="168">
        <f>IF(ISERROR(VLOOKUP(B93,'Race 10'!$H$3:$J$66,3,FALSE)),0,VLOOKUP(B93,'Race 10'!$H$3:$J$66,3,FALSE))</f>
        <v>59</v>
      </c>
      <c r="O93" s="334"/>
      <c r="P93" s="160">
        <v>6</v>
      </c>
    </row>
    <row r="94" spans="1:16" ht="14.35" customHeight="1" x14ac:dyDescent="0.5">
      <c r="A94" s="220">
        <v>8</v>
      </c>
      <c r="B94" s="203" t="s">
        <v>100</v>
      </c>
      <c r="C94" s="168">
        <f t="shared" si="2"/>
        <v>5</v>
      </c>
      <c r="D94" s="168" cm="1">
        <f t="array" ref="D94">SUM(LARGE(E94:N94,{1,2,3,4,5,6}))</f>
        <v>273</v>
      </c>
      <c r="E94" s="168">
        <f>IF(ISERROR(VLOOKUP(B94,'Race 1'!$H$3:$J$66,3,FALSE)),0,VLOOKUP(B94,'Race 1'!$H$3:$J$66,3,FALSE))</f>
        <v>0</v>
      </c>
      <c r="F94" s="168">
        <f>IF(ISERROR(VLOOKUP(B94,'Race 2'!$H$3:$J$77,3,FALSE)),0,VLOOKUP(B94,'Race 2'!$H$3:$J$77,3,FALSE))</f>
        <v>0</v>
      </c>
      <c r="G94" s="168">
        <f>IF(ISERROR(VLOOKUP(B94,'Race 3'!$H$3:$L$69,3,FALSE)),0,VLOOKUP(B94,'Race 3'!$H$3:$L$69,3,FALSE))</f>
        <v>58</v>
      </c>
      <c r="H94" s="168">
        <f>IF(ISERROR(VLOOKUP(B94,'Race 4'!$H$3:$J$70,3,FALSE)),0,VLOOKUP(B94,'Race 4'!$H$3:$J$70,3,FALSE))</f>
        <v>0</v>
      </c>
      <c r="I94" s="168">
        <f>IF(ISERROR(VLOOKUP(B94,'Race 5'!$H$3:$J$85,3,FALSE)),0,VLOOKUP(B94,'Race 5'!$H$3:$J$85,3,FALSE))</f>
        <v>0</v>
      </c>
      <c r="J94" s="168">
        <f>IF(ISERROR(VLOOKUP(B94,'Race 6'!$H$3:$J$66,3,FALSE)),0,VLOOKUP(B94,'Race 6'!$H$3:$J$66,3,FALSE))</f>
        <v>40</v>
      </c>
      <c r="K94" s="168">
        <f>IF(ISERROR(VLOOKUP(B94,'Race 7'!$H$3:$J$66,3,FALSE)),0,VLOOKUP(B94,'Race 7'!$H$3:$J$66,3,FALSE))</f>
        <v>60</v>
      </c>
      <c r="L94" s="168">
        <f>IF(ISERROR(VLOOKUP(B94,'Race 8'!$H$3:$J$66,3,FALSE)),0,VLOOKUP(B94,'Race 8'!$H$3:$J$66,3,FALSE))</f>
        <v>63</v>
      </c>
      <c r="M94" s="168">
        <f>IF(ISERROR(VLOOKUP(B94,'Race 9'!$H$3:$J$66,3,FALSE)),0,VLOOKUP(B94,'Race 9'!$H$3:$J$66,3,FALSE))</f>
        <v>52</v>
      </c>
      <c r="N94" s="168">
        <f>IF(ISERROR(VLOOKUP(B94,'Race 10'!$H$3:$J$66,3,FALSE)),0,VLOOKUP(B94,'Race 10'!$H$3:$J$66,3,FALSE))</f>
        <v>0</v>
      </c>
      <c r="O94" s="334"/>
      <c r="P94" s="160">
        <v>6</v>
      </c>
    </row>
    <row r="95" spans="1:16" ht="14.35" customHeight="1" x14ac:dyDescent="0.5">
      <c r="A95" s="220">
        <v>9</v>
      </c>
      <c r="B95" s="202" t="s">
        <v>184</v>
      </c>
      <c r="C95" s="168">
        <f t="shared" si="2"/>
        <v>3</v>
      </c>
      <c r="D95" s="168" cm="1">
        <f t="array" ref="D95">SUM(LARGE(E95:N95,{1,2,3,4,5,6}))</f>
        <v>184</v>
      </c>
      <c r="E95" s="168">
        <f>IF(ISERROR(VLOOKUP(B95,'Race 1'!$H$3:$J$66,3,FALSE)),0,VLOOKUP(B95,'Race 1'!$H$3:$J$66,3,FALSE))</f>
        <v>74</v>
      </c>
      <c r="F95" s="168">
        <f>IF(ISERROR(VLOOKUP(B95,'Race 2'!$H$3:$J$77,3,FALSE)),0,VLOOKUP(B95,'Race 2'!$H$3:$J$77,3,FALSE))</f>
        <v>58</v>
      </c>
      <c r="G95" s="168">
        <f>IF(ISERROR(VLOOKUP(B95,'Race 3'!$H$3:$L$69,3,FALSE)),0,VLOOKUP(B95,'Race 3'!$H$3:$L$69,3,FALSE))</f>
        <v>0</v>
      </c>
      <c r="H95" s="168">
        <f>IF(ISERROR(VLOOKUP(B95,'Race 4'!$H$3:$J$70,3,FALSE)),0,VLOOKUP(B95,'Race 4'!$H$3:$J$70,3,FALSE))</f>
        <v>52</v>
      </c>
      <c r="I95" s="168">
        <f>IF(ISERROR(VLOOKUP(B95,'Race 5'!$H$3:$J$85,3,FALSE)),0,VLOOKUP(B95,'Race 5'!$H$3:$J$85,3,FALSE))</f>
        <v>0</v>
      </c>
      <c r="J95" s="168">
        <f>IF(ISERROR(VLOOKUP(B95,'Race 6'!$H$3:$J$66,3,FALSE)),0,VLOOKUP(B95,'Race 6'!$H$3:$J$66,3,FALSE))</f>
        <v>0</v>
      </c>
      <c r="K95" s="168">
        <f>IF(ISERROR(VLOOKUP(B95,'Race 7'!$H$3:$J$66,3,FALSE)),0,VLOOKUP(B95,'Race 7'!$H$3:$J$66,3,FALSE))</f>
        <v>0</v>
      </c>
      <c r="L95" s="168">
        <f>IF(ISERROR(VLOOKUP(B95,'Race 8'!$H$3:$J$66,3,FALSE)),0,VLOOKUP(B95,'Race 8'!$H$3:$J$66,3,FALSE))</f>
        <v>0</v>
      </c>
      <c r="M95" s="168">
        <f>IF(ISERROR(VLOOKUP(B95,'Race 9'!$H$3:$J$66,3,FALSE)),0,VLOOKUP(B95,'Race 9'!$H$3:$J$66,3,FALSE))</f>
        <v>0</v>
      </c>
      <c r="N95" s="168">
        <f>IF(ISERROR(VLOOKUP(B95,'Race 10'!$H$3:$J$66,3,FALSE)),0,VLOOKUP(B95,'Race 10'!$H$3:$J$66,3,FALSE))</f>
        <v>0</v>
      </c>
      <c r="O95" s="334"/>
      <c r="P95" s="160">
        <v>6</v>
      </c>
    </row>
    <row r="96" spans="1:16" ht="14.35" customHeight="1" x14ac:dyDescent="0.5">
      <c r="A96" s="220">
        <v>10</v>
      </c>
      <c r="B96" s="203" t="s">
        <v>183</v>
      </c>
      <c r="C96" s="168">
        <f t="shared" si="2"/>
        <v>1</v>
      </c>
      <c r="D96" s="168" cm="1">
        <f t="array" ref="D96">SUM(LARGE(E96:N96,{1,2,3,4,5,6}))</f>
        <v>59</v>
      </c>
      <c r="E96" s="168">
        <f>IF(ISERROR(VLOOKUP(B96,'Race 1'!$H$3:$J$66,3,FALSE)),0,VLOOKUP(B96,'Race 1'!$H$3:$J$66,3,FALSE))</f>
        <v>0</v>
      </c>
      <c r="F96" s="168">
        <f>IF(ISERROR(VLOOKUP(B96,'Race 2'!$H$3:$J$77,3,FALSE)),0,VLOOKUP(B96,'Race 2'!$H$3:$J$77,3,FALSE))</f>
        <v>59</v>
      </c>
      <c r="G96" s="168">
        <f>IF(ISERROR(VLOOKUP(B96,'Race 3'!$H$3:$L$69,3,FALSE)),0,VLOOKUP(B96,'Race 3'!$H$3:$L$69,3,FALSE))</f>
        <v>0</v>
      </c>
      <c r="H96" s="168">
        <f>IF(ISERROR(VLOOKUP(B96,'Race 4'!$H$3:$J$70,3,FALSE)),0,VLOOKUP(B96,'Race 4'!$H$3:$J$70,3,FALSE))</f>
        <v>0</v>
      </c>
      <c r="I96" s="168">
        <f>IF(ISERROR(VLOOKUP(B96,'Race 5'!$H$3:$J$85,3,FALSE)),0,VLOOKUP(B96,'Race 5'!$H$3:$J$85,3,FALSE))</f>
        <v>0</v>
      </c>
      <c r="J96" s="168">
        <f>IF(ISERROR(VLOOKUP(B96,'Race 6'!$H$3:$J$66,3,FALSE)),0,VLOOKUP(B96,'Race 6'!$H$3:$J$66,3,FALSE))</f>
        <v>0</v>
      </c>
      <c r="K96" s="168">
        <f>IF(ISERROR(VLOOKUP(B96,'Race 7'!$H$3:$J$66,3,FALSE)),0,VLOOKUP(B96,'Race 7'!$H$3:$J$66,3,FALSE))</f>
        <v>0</v>
      </c>
      <c r="L96" s="168">
        <f>IF(ISERROR(VLOOKUP(B96,'Race 8'!$H$3:$J$66,3,FALSE)),0,VLOOKUP(B96,'Race 8'!$H$3:$J$66,3,FALSE))</f>
        <v>0</v>
      </c>
      <c r="M96" s="168">
        <f>IF(ISERROR(VLOOKUP(B96,'Race 9'!$H$3:$J$66,3,FALSE)),0,VLOOKUP(B96,'Race 9'!$H$3:$J$66,3,FALSE))</f>
        <v>0</v>
      </c>
      <c r="N96" s="168">
        <f>IF(ISERROR(VLOOKUP(B96,'Race 10'!$H$3:$J$66,3,FALSE)),0,VLOOKUP(B96,'Race 10'!$H$3:$J$66,3,FALSE))</f>
        <v>0</v>
      </c>
      <c r="O96" s="334"/>
      <c r="P96" s="160">
        <v>6</v>
      </c>
    </row>
    <row r="97" spans="1:16" ht="14.35" customHeight="1" thickBot="1" x14ac:dyDescent="0.55000000000000004">
      <c r="A97" s="221">
        <v>11</v>
      </c>
      <c r="B97" s="235" t="s">
        <v>273</v>
      </c>
      <c r="C97" s="215">
        <f t="shared" si="2"/>
        <v>1</v>
      </c>
      <c r="D97" s="215" cm="1">
        <f t="array" ref="D97">SUM(LARGE(E97:N97,{1,2,3,4,5,6}))</f>
        <v>52</v>
      </c>
      <c r="E97" s="215">
        <f>IF(ISERROR(VLOOKUP(B97,'Race 1'!$H$3:$J$66,3,FALSE)),0,VLOOKUP(B97,'Race 1'!$H$3:$J$66,3,FALSE))</f>
        <v>0</v>
      </c>
      <c r="F97" s="215">
        <f>IF(ISERROR(VLOOKUP(B97,'Race 2'!$H$3:$J$77,3,FALSE)),0,VLOOKUP(B97,'Race 2'!$H$3:$J$77,3,FALSE))</f>
        <v>0</v>
      </c>
      <c r="G97" s="215">
        <f>IF(ISERROR(VLOOKUP(B97,'Race 3'!$H$3:$L$69,3,FALSE)),0,VLOOKUP(B97,'Race 3'!$H$3:$L$69,3,FALSE))</f>
        <v>0</v>
      </c>
      <c r="H97" s="215">
        <f>IF(ISERROR(VLOOKUP(B97,'Race 4'!$H$3:$J$70,3,FALSE)),0,VLOOKUP(B97,'Race 4'!$H$3:$J$70,3,FALSE))</f>
        <v>0</v>
      </c>
      <c r="I97" s="215">
        <f>IF(ISERROR(VLOOKUP(B97,'Race 5'!$H$3:$J$85,3,FALSE)),0,VLOOKUP(B97,'Race 5'!$H$3:$J$85,3,FALSE))</f>
        <v>0</v>
      </c>
      <c r="J97" s="215">
        <f>IF(ISERROR(VLOOKUP(B97,'Race 6'!$H$3:$J$66,3,FALSE)),0,VLOOKUP(B97,'Race 6'!$H$3:$J$66,3,FALSE))</f>
        <v>52</v>
      </c>
      <c r="K97" s="215">
        <f>IF(ISERROR(VLOOKUP(B97,'Race 7'!$H$3:$J$66,3,FALSE)),0,VLOOKUP(B97,'Race 7'!$H$3:$J$66,3,FALSE))</f>
        <v>0</v>
      </c>
      <c r="L97" s="215">
        <f>IF(ISERROR(VLOOKUP(B97,'Race 8'!$H$3:$J$66,3,FALSE)),0,VLOOKUP(B97,'Race 8'!$H$3:$J$66,3,FALSE))</f>
        <v>0</v>
      </c>
      <c r="M97" s="215">
        <f>IF(ISERROR(VLOOKUP(B97,'Race 9'!$H$3:$J$66,3,FALSE)),0,VLOOKUP(B97,'Race 9'!$H$3:$J$66,3,FALSE))</f>
        <v>0</v>
      </c>
      <c r="N97" s="215">
        <f>IF(ISERROR(VLOOKUP(B97,'Race 10'!$H$3:$J$66,3,FALSE)),0,VLOOKUP(B97,'Race 10'!$H$3:$J$66,3,FALSE))</f>
        <v>0</v>
      </c>
      <c r="O97" s="335"/>
      <c r="P97" s="160">
        <v>6</v>
      </c>
    </row>
    <row r="98" spans="1:16" ht="14.35" customHeight="1" x14ac:dyDescent="0.5">
      <c r="A98" s="324">
        <v>1</v>
      </c>
      <c r="B98" s="270" t="s">
        <v>67</v>
      </c>
      <c r="C98" s="167">
        <f t="shared" si="2"/>
        <v>8</v>
      </c>
      <c r="D98" s="167" cm="1">
        <f t="array" ref="D98">SUM(LARGE(E98:N98,{1,2,3,4,5,6}))</f>
        <v>344</v>
      </c>
      <c r="E98" s="167">
        <f>IF(ISERROR(VLOOKUP(B98,'Race 1'!$H$3:$J$66,3,FALSE)),0,VLOOKUP(B98,'Race 1'!$H$3:$J$66,3,FALSE))</f>
        <v>0</v>
      </c>
      <c r="F98" s="167">
        <f>IF(ISERROR(VLOOKUP(B98,'Race 2'!$H$3:$J$77,3,FALSE)),0,VLOOKUP(B98,'Race 2'!$H$3:$J$77,3,FALSE))</f>
        <v>55</v>
      </c>
      <c r="G98" s="167">
        <f>IF(ISERROR(VLOOKUP(B98,'Race 3'!$H$3:$L$69,3,FALSE)),0,VLOOKUP(B98,'Race 3'!$H$3:$L$69,3,FALSE))</f>
        <v>0</v>
      </c>
      <c r="H98" s="167">
        <f>IF(ISERROR(VLOOKUP(B98,'Race 4'!$H$3:$J$70,3,FALSE)),0,VLOOKUP(B98,'Race 4'!$H$3:$J$70,3,FALSE))</f>
        <v>45</v>
      </c>
      <c r="I98" s="167">
        <f>IF(ISERROR(VLOOKUP(B98,'Race 5'!$H$3:$J$85,3,FALSE)),0,VLOOKUP(B98,'Race 5'!$H$3:$J$85,3,FALSE))</f>
        <v>62</v>
      </c>
      <c r="J98" s="167">
        <f>IF(ISERROR(VLOOKUP(B98,'Race 6'!$H$3:$J$66,3,FALSE)),0,VLOOKUP(B98,'Race 6'!$H$3:$J$66,3,FALSE))</f>
        <v>54</v>
      </c>
      <c r="K98" s="167">
        <f>IF(ISERROR(VLOOKUP(B98,'Race 7'!$H$3:$J$66,3,FALSE)),0,VLOOKUP(B98,'Race 7'!$H$3:$J$66,3,FALSE))</f>
        <v>51</v>
      </c>
      <c r="L98" s="167">
        <f>IF(ISERROR(VLOOKUP(B98,'Race 8'!$H$3:$J$66,3,FALSE)),0,VLOOKUP(B98,'Race 8'!$H$3:$J$66,3,FALSE))</f>
        <v>58</v>
      </c>
      <c r="M98" s="167">
        <f>IF(ISERROR(VLOOKUP(B98,'Race 9'!$H$3:$J$66,3,FALSE)),0,VLOOKUP(B98,'Race 9'!$H$3:$J$66,3,FALSE))</f>
        <v>53</v>
      </c>
      <c r="N98" s="167">
        <f>IF(ISERROR(VLOOKUP(B98,'Race 10'!$H$3:$J$66,3,FALSE)),0,VLOOKUP(B98,'Race 10'!$H$3:$J$66,3,FALSE))</f>
        <v>62</v>
      </c>
      <c r="O98" s="333">
        <v>7</v>
      </c>
      <c r="P98" s="160">
        <v>7</v>
      </c>
    </row>
    <row r="99" spans="1:16" ht="14.35" customHeight="1" x14ac:dyDescent="0.5">
      <c r="A99" s="160">
        <v>2</v>
      </c>
      <c r="B99" s="203" t="s">
        <v>68</v>
      </c>
      <c r="C99" s="168">
        <f t="shared" ref="C99:C106" si="3">COUNTIF(E99:N99,"&gt;0")</f>
        <v>7</v>
      </c>
      <c r="D99" s="168" cm="1">
        <f t="array" ref="D99">SUM(LARGE(E99:N99,{1,2,3,4,5,6}))</f>
        <v>336</v>
      </c>
      <c r="E99" s="168">
        <f>IF(ISERROR(VLOOKUP(B99,'Race 1'!$H$3:$J$66,3,FALSE)),0,VLOOKUP(B99,'Race 1'!$H$3:$J$66,3,FALSE))</f>
        <v>0</v>
      </c>
      <c r="F99" s="168">
        <f>IF(ISERROR(VLOOKUP(B99,'Race 2'!$H$3:$J$77,3,FALSE)),0,VLOOKUP(B99,'Race 2'!$H$3:$J$77,3,FALSE))</f>
        <v>53</v>
      </c>
      <c r="G99" s="168">
        <f>IF(ISERROR(VLOOKUP(B99,'Race 3'!$H$3:$L$69,3,FALSE)),0,VLOOKUP(B99,'Race 3'!$H$3:$L$69,3,FALSE))</f>
        <v>0</v>
      </c>
      <c r="H99" s="168">
        <f>IF(ISERROR(VLOOKUP(B99,'Race 4'!$H$3:$J$70,3,FALSE)),0,VLOOKUP(B99,'Race 4'!$H$3:$J$70,3,FALSE))</f>
        <v>41</v>
      </c>
      <c r="I99" s="168">
        <f>IF(ISERROR(VLOOKUP(B99,'Race 5'!$H$3:$J$85,3,FALSE)),0,VLOOKUP(B99,'Race 5'!$H$3:$J$85,3,FALSE))</f>
        <v>60</v>
      </c>
      <c r="J99" s="168">
        <f>IF(ISERROR(VLOOKUP(B99,'Race 6'!$H$3:$J$66,3,FALSE)),0,VLOOKUP(B99,'Race 6'!$H$3:$J$66,3,FALSE))</f>
        <v>50</v>
      </c>
      <c r="K99" s="168">
        <f>IF(ISERROR(VLOOKUP(B99,'Race 7'!$H$3:$J$66,3,FALSE)),0,VLOOKUP(B99,'Race 7'!$H$3:$J$66,3,FALSE))</f>
        <v>0</v>
      </c>
      <c r="L99" s="168">
        <f>IF(ISERROR(VLOOKUP(B99,'Race 8'!$H$3:$J$66,3,FALSE)),0,VLOOKUP(B99,'Race 8'!$H$3:$J$66,3,FALSE))</f>
        <v>62</v>
      </c>
      <c r="M99" s="168">
        <f>IF(ISERROR(VLOOKUP(B99,'Race 9'!$H$3:$J$66,3,FALSE)),0,VLOOKUP(B99,'Race 9'!$H$3:$J$66,3,FALSE))</f>
        <v>50</v>
      </c>
      <c r="N99" s="168">
        <f>IF(ISERROR(VLOOKUP(B99,'Race 10'!$H$3:$J$66,3,FALSE)),0,VLOOKUP(B99,'Race 10'!$H$3:$J$66,3,FALSE))</f>
        <v>61</v>
      </c>
      <c r="O99" s="334"/>
      <c r="P99" s="160">
        <v>7</v>
      </c>
    </row>
    <row r="100" spans="1:16" ht="14.35" customHeight="1" thickBot="1" x14ac:dyDescent="0.55000000000000004">
      <c r="A100" s="321">
        <v>3</v>
      </c>
      <c r="B100" s="325" t="s">
        <v>24</v>
      </c>
      <c r="C100" s="318">
        <f t="shared" si="3"/>
        <v>9</v>
      </c>
      <c r="D100" s="318" cm="1">
        <f t="array" ref="D100">SUM(LARGE(E100:N100,{1,2,3,4,5,6}))</f>
        <v>334</v>
      </c>
      <c r="E100" s="318">
        <f>IF(ISERROR(VLOOKUP(B100,'Race 1'!$H$3:$J$66,3,FALSE)),0,VLOOKUP(B100,'Race 1'!$H$3:$J$66,3,FALSE))</f>
        <v>66</v>
      </c>
      <c r="F100" s="318">
        <f>IF(ISERROR(VLOOKUP(B100,'Race 2'!$H$3:$J$77,3,FALSE)),0,VLOOKUP(B100,'Race 2'!$H$3:$J$77,3,FALSE))</f>
        <v>54</v>
      </c>
      <c r="G100" s="318">
        <f>IF(ISERROR(VLOOKUP(B100,'Race 3'!$H$3:$L$69,3,FALSE)),0,VLOOKUP(B100,'Race 3'!$H$3:$L$69,3,FALSE))</f>
        <v>50</v>
      </c>
      <c r="H100" s="318">
        <f>IF(ISERROR(VLOOKUP(B100,'Race 4'!$H$3:$J$70,3,FALSE)),0,VLOOKUP(B100,'Race 4'!$H$3:$J$70,3,FALSE))</f>
        <v>40</v>
      </c>
      <c r="I100" s="318">
        <f>IF(ISERROR(VLOOKUP(B100,'Race 5'!$H$3:$J$85,3,FALSE)),0,VLOOKUP(B100,'Race 5'!$H$3:$J$85,3,FALSE))</f>
        <v>59</v>
      </c>
      <c r="J100" s="318">
        <f>IF(ISERROR(VLOOKUP(B100,'Race 6'!$H$3:$J$66,3,FALSE)),0,VLOOKUP(B100,'Race 6'!$H$3:$J$66,3,FALSE))</f>
        <v>47</v>
      </c>
      <c r="K100" s="318">
        <f>IF(ISERROR(VLOOKUP(B100,'Race 7'!$H$3:$J$66,3,FALSE)),0,VLOOKUP(B100,'Race 7'!$H$3:$J$66,3,FALSE))</f>
        <v>44</v>
      </c>
      <c r="L100" s="318">
        <f>IF(ISERROR(VLOOKUP(B100,'Race 8'!$H$3:$J$66,3,FALSE)),0,VLOOKUP(B100,'Race 8'!$H$3:$J$66,3,FALSE))</f>
        <v>0</v>
      </c>
      <c r="M100" s="318">
        <f>IF(ISERROR(VLOOKUP(B100,'Race 9'!$H$3:$J$66,3,FALSE)),0,VLOOKUP(B100,'Race 9'!$H$3:$J$66,3,FALSE))</f>
        <v>44</v>
      </c>
      <c r="N100" s="318">
        <f>IF(ISERROR(VLOOKUP(B100,'Race 10'!$H$3:$J$66,3,FALSE)),0,VLOOKUP(B100,'Race 10'!$H$3:$J$66,3,FALSE))</f>
        <v>58</v>
      </c>
      <c r="O100" s="334"/>
      <c r="P100" s="160">
        <v>7</v>
      </c>
    </row>
    <row r="101" spans="1:16" ht="14.35" customHeight="1" thickTop="1" x14ac:dyDescent="0.5">
      <c r="A101" s="160">
        <v>4</v>
      </c>
      <c r="B101" s="203" t="s">
        <v>76</v>
      </c>
      <c r="C101" s="168">
        <f t="shared" si="3"/>
        <v>5</v>
      </c>
      <c r="D101" s="168" cm="1">
        <f t="array" ref="D101">SUM(LARGE(E101:N101,{1,2,3,4,5,6}))</f>
        <v>302</v>
      </c>
      <c r="E101" s="168">
        <f>IF(ISERROR(VLOOKUP(B101,'Race 1'!$H$3:$J$66,3,FALSE)),0,VLOOKUP(B101,'Race 1'!$H$3:$J$66,3,FALSE))</f>
        <v>0</v>
      </c>
      <c r="F101" s="168">
        <f>IF(ISERROR(VLOOKUP(B101,'Race 2'!$H$3:$J$77,3,FALSE)),0,VLOOKUP(B101,'Race 2'!$H$3:$J$77,3,FALSE))</f>
        <v>51</v>
      </c>
      <c r="G101" s="168">
        <f>IF(ISERROR(VLOOKUP(B101,'Race 3'!$H$3:$L$69,3,FALSE)),0,VLOOKUP(B101,'Race 3'!$H$3:$L$69,3,FALSE))</f>
        <v>0</v>
      </c>
      <c r="H101" s="168">
        <f>IF(ISERROR(VLOOKUP(B101,'Race 4'!$H$3:$J$70,3,FALSE)),0,VLOOKUP(B101,'Race 4'!$H$3:$J$70,3,FALSE))</f>
        <v>0</v>
      </c>
      <c r="I101" s="168">
        <f>IF(ISERROR(VLOOKUP(B101,'Race 5'!$H$3:$J$85,3,FALSE)),0,VLOOKUP(B101,'Race 5'!$H$3:$J$85,3,FALSE))</f>
        <v>69</v>
      </c>
      <c r="J101" s="168">
        <f>IF(ISERROR(VLOOKUP(B101,'Race 6'!$H$3:$J$66,3,FALSE)),0,VLOOKUP(B101,'Race 6'!$H$3:$J$66,3,FALSE))</f>
        <v>0</v>
      </c>
      <c r="K101" s="168">
        <f>IF(ISERROR(VLOOKUP(B101,'Race 7'!$H$3:$J$66,3,FALSE)),0,VLOOKUP(B101,'Race 7'!$H$3:$J$66,3,FALSE))</f>
        <v>57</v>
      </c>
      <c r="L101" s="168">
        <f>IF(ISERROR(VLOOKUP(B101,'Race 8'!$H$3:$J$66,3,FALSE)),0,VLOOKUP(B101,'Race 8'!$H$3:$J$66,3,FALSE))</f>
        <v>0</v>
      </c>
      <c r="M101" s="168">
        <f>IF(ISERROR(VLOOKUP(B101,'Race 9'!$H$3:$J$66,3,FALSE)),0,VLOOKUP(B101,'Race 9'!$H$3:$J$66,3,FALSE))</f>
        <v>68</v>
      </c>
      <c r="N101" s="168">
        <f>IF(ISERROR(VLOOKUP(B101,'Race 10'!$H$3:$J$66,3,FALSE)),0,VLOOKUP(B101,'Race 10'!$H$3:$J$66,3,FALSE))</f>
        <v>57</v>
      </c>
      <c r="O101" s="334"/>
      <c r="P101" s="160">
        <v>7</v>
      </c>
    </row>
    <row r="102" spans="1:16" ht="14.35" customHeight="1" x14ac:dyDescent="0.5">
      <c r="A102" s="160">
        <v>5</v>
      </c>
      <c r="B102" s="178" t="s">
        <v>14</v>
      </c>
      <c r="C102" s="168">
        <f t="shared" si="3"/>
        <v>6</v>
      </c>
      <c r="D102" s="168" cm="1">
        <f t="array" ref="D102">SUM(LARGE(E102:N102,{1,2,3,4,5,6}))</f>
        <v>299</v>
      </c>
      <c r="E102" s="168">
        <f>IF(ISERROR(VLOOKUP(B102,'Race 1'!$H$3:$J$66,3,FALSE)),0,VLOOKUP(B102,'Race 1'!$H$3:$J$66,3,FALSE))</f>
        <v>67</v>
      </c>
      <c r="F102" s="168">
        <f>IF(ISERROR(VLOOKUP(B102,'Race 2'!$H$3:$J$77,3,FALSE)),0,VLOOKUP(B102,'Race 2'!$H$3:$J$77,3,FALSE))</f>
        <v>0</v>
      </c>
      <c r="G102" s="168">
        <f>IF(ISERROR(VLOOKUP(B102,'Race 3'!$H$3:$L$69,3,FALSE)),0,VLOOKUP(B102,'Race 3'!$H$3:$L$69,3,FALSE))</f>
        <v>45</v>
      </c>
      <c r="H102" s="168">
        <f>IF(ISERROR(VLOOKUP(B102,'Race 4'!$H$3:$J$70,3,FALSE)),0,VLOOKUP(B102,'Race 4'!$H$3:$J$70,3,FALSE))</f>
        <v>37</v>
      </c>
      <c r="I102" s="168">
        <f>IF(ISERROR(VLOOKUP(B102,'Race 5'!$H$3:$J$85,3,FALSE)),0,VLOOKUP(B102,'Race 5'!$H$3:$J$85,3,FALSE))</f>
        <v>0</v>
      </c>
      <c r="J102" s="168">
        <f>IF(ISERROR(VLOOKUP(B102,'Race 6'!$H$3:$J$66,3,FALSE)),0,VLOOKUP(B102,'Race 6'!$H$3:$J$66,3,FALSE))</f>
        <v>48</v>
      </c>
      <c r="K102" s="168">
        <f>IF(ISERROR(VLOOKUP(B102,'Race 7'!$H$3:$J$66,3,FALSE)),0,VLOOKUP(B102,'Race 7'!$H$3:$J$66,3,FALSE))</f>
        <v>43</v>
      </c>
      <c r="L102" s="168">
        <f>IF(ISERROR(VLOOKUP(B102,'Race 8'!$H$3:$J$66,3,FALSE)),0,VLOOKUP(B102,'Race 8'!$H$3:$J$66,3,FALSE))</f>
        <v>59</v>
      </c>
      <c r="M102" s="168">
        <f>IF(ISERROR(VLOOKUP(B102,'Race 9'!$H$3:$J$66,3,FALSE)),0,VLOOKUP(B102,'Race 9'!$H$3:$J$66,3,FALSE))</f>
        <v>0</v>
      </c>
      <c r="N102" s="168">
        <f>IF(ISERROR(VLOOKUP(B102,'Race 10'!$H$3:$J$66,3,FALSE)),0,VLOOKUP(B102,'Race 10'!$H$3:$J$66,3,FALSE))</f>
        <v>0</v>
      </c>
      <c r="O102" s="334"/>
      <c r="P102" s="160">
        <v>7</v>
      </c>
    </row>
    <row r="103" spans="1:16" ht="14.35" customHeight="1" x14ac:dyDescent="0.5">
      <c r="A103" s="160">
        <v>6</v>
      </c>
      <c r="B103" s="203" t="s">
        <v>190</v>
      </c>
      <c r="C103" s="168">
        <f t="shared" si="3"/>
        <v>3</v>
      </c>
      <c r="D103" s="168" cm="1">
        <f t="array" ref="D103">SUM(LARGE(E103:N103,{1,2,3,4,5,6}))</f>
        <v>163</v>
      </c>
      <c r="E103" s="168">
        <f>IF(ISERROR(VLOOKUP(B103,'Race 1'!$H$3:$J$66,3,FALSE)),0,VLOOKUP(B103,'Race 1'!$H$3:$J$66,3,FALSE))</f>
        <v>0</v>
      </c>
      <c r="F103" s="168">
        <f>IF(ISERROR(VLOOKUP(B103,'Race 2'!$H$3:$J$77,3,FALSE)),0,VLOOKUP(B103,'Race 2'!$H$3:$J$77,3,FALSE))</f>
        <v>0</v>
      </c>
      <c r="G103" s="168">
        <f>IF(ISERROR(VLOOKUP(B103,'Race 3'!$H$3:$L$69,3,FALSE)),0,VLOOKUP(B103,'Race 3'!$H$3:$L$69,3,FALSE))</f>
        <v>54</v>
      </c>
      <c r="H103" s="168">
        <f>IF(ISERROR(VLOOKUP(B103,'Race 4'!$H$3:$J$70,3,FALSE)),0,VLOOKUP(B103,'Race 4'!$H$3:$J$70,3,FALSE))</f>
        <v>0</v>
      </c>
      <c r="I103" s="168">
        <f>IF(ISERROR(VLOOKUP(B103,'Race 5'!$H$3:$J$85,3,FALSE)),0,VLOOKUP(B103,'Race 5'!$H$3:$J$85,3,FALSE))</f>
        <v>0</v>
      </c>
      <c r="J103" s="168">
        <f>IF(ISERROR(VLOOKUP(B103,'Race 6'!$H$3:$J$66,3,FALSE)),0,VLOOKUP(B103,'Race 6'!$H$3:$J$66,3,FALSE))</f>
        <v>56</v>
      </c>
      <c r="K103" s="168">
        <f>IF(ISERROR(VLOOKUP(B103,'Race 7'!$H$3:$J$66,3,FALSE)),0,VLOOKUP(B103,'Race 7'!$H$3:$J$66,3,FALSE))</f>
        <v>53</v>
      </c>
      <c r="L103" s="168">
        <f>IF(ISERROR(VLOOKUP(B103,'Race 8'!$H$3:$J$66,3,FALSE)),0,VLOOKUP(B103,'Race 8'!$H$3:$J$66,3,FALSE))</f>
        <v>0</v>
      </c>
      <c r="M103" s="168">
        <f>IF(ISERROR(VLOOKUP(B103,'Race 9'!$H$3:$J$66,3,FALSE)),0,VLOOKUP(B103,'Race 9'!$H$3:$J$66,3,FALSE))</f>
        <v>0</v>
      </c>
      <c r="N103" s="168">
        <f>IF(ISERROR(VLOOKUP(B103,'Race 10'!$H$3:$J$66,3,FALSE)),0,VLOOKUP(B103,'Race 10'!$H$3:$J$66,3,FALSE))</f>
        <v>0</v>
      </c>
      <c r="O103" s="334"/>
      <c r="P103" s="160">
        <v>7</v>
      </c>
    </row>
    <row r="104" spans="1:16" ht="14.35" customHeight="1" x14ac:dyDescent="0.5">
      <c r="A104" s="160">
        <v>7</v>
      </c>
      <c r="B104" s="203" t="s">
        <v>71</v>
      </c>
      <c r="C104" s="168">
        <f t="shared" si="3"/>
        <v>3</v>
      </c>
      <c r="D104" s="168" cm="1">
        <f t="array" ref="D104">SUM(LARGE(E104:N104,{1,2,3,4,5,6}))</f>
        <v>157</v>
      </c>
      <c r="E104" s="168">
        <f>IF(ISERROR(VLOOKUP(B104,'Race 1'!$H$3:$J$66,3,FALSE)),0,VLOOKUP(B104,'Race 1'!$H$3:$J$66,3,FALSE))</f>
        <v>0</v>
      </c>
      <c r="F104" s="168">
        <f>IF(ISERROR(VLOOKUP(B104,'Race 2'!$H$3:$J$77,3,FALSE)),0,VLOOKUP(B104,'Race 2'!$H$3:$J$77,3,FALSE))</f>
        <v>56</v>
      </c>
      <c r="G104" s="168">
        <f>IF(ISERROR(VLOOKUP(B104,'Race 3'!$H$3:$L$69,3,FALSE)),0,VLOOKUP(B104,'Race 3'!$H$3:$L$69,3,FALSE))</f>
        <v>0</v>
      </c>
      <c r="H104" s="168">
        <f>IF(ISERROR(VLOOKUP(B104,'Race 4'!$H$3:$J$70,3,FALSE)),0,VLOOKUP(B104,'Race 4'!$H$3:$J$70,3,FALSE))</f>
        <v>0</v>
      </c>
      <c r="I104" s="168">
        <f>IF(ISERROR(VLOOKUP(B104,'Race 5'!$H$3:$J$85,3,FALSE)),0,VLOOKUP(B104,'Race 5'!$H$3:$J$85,3,FALSE))</f>
        <v>0</v>
      </c>
      <c r="J104" s="168">
        <f>IF(ISERROR(VLOOKUP(B104,'Race 6'!$H$3:$J$66,3,FALSE)),0,VLOOKUP(B104,'Race 6'!$H$3:$J$66,3,FALSE))</f>
        <v>55</v>
      </c>
      <c r="K104" s="168">
        <f>IF(ISERROR(VLOOKUP(B104,'Race 7'!$H$3:$J$66,3,FALSE)),0,VLOOKUP(B104,'Race 7'!$H$3:$J$66,3,FALSE))</f>
        <v>0</v>
      </c>
      <c r="L104" s="168">
        <f>IF(ISERROR(VLOOKUP(B104,'Race 8'!$H$3:$J$66,3,FALSE)),0,VLOOKUP(B104,'Race 8'!$H$3:$J$66,3,FALSE))</f>
        <v>0</v>
      </c>
      <c r="M104" s="168">
        <f>IF(ISERROR(VLOOKUP(B104,'Race 9'!$H$3:$J$66,3,FALSE)),0,VLOOKUP(B104,'Race 9'!$H$3:$J$66,3,FALSE))</f>
        <v>46</v>
      </c>
      <c r="N104" s="168">
        <f>IF(ISERROR(VLOOKUP(B104,'Race 10'!$H$3:$J$66,3,FALSE)),0,VLOOKUP(B104,'Race 10'!$H$3:$J$66,3,FALSE))</f>
        <v>0</v>
      </c>
      <c r="O104" s="334"/>
      <c r="P104" s="160">
        <v>7</v>
      </c>
    </row>
    <row r="105" spans="1:16" ht="14.35" customHeight="1" x14ac:dyDescent="0.5">
      <c r="A105" s="160">
        <v>8</v>
      </c>
      <c r="B105" s="203" t="s">
        <v>117</v>
      </c>
      <c r="C105" s="168">
        <f t="shared" si="3"/>
        <v>2</v>
      </c>
      <c r="D105" s="168" cm="1">
        <f t="array" ref="D105">SUM(LARGE(E105:N105,{1,2,3,4,5,6}))</f>
        <v>123</v>
      </c>
      <c r="E105" s="168">
        <f>IF(ISERROR(VLOOKUP(B105,'Race 1'!$H$3:$J$66,3,FALSE)),0,VLOOKUP(B105,'Race 1'!$H$3:$J$66,3,FALSE))</f>
        <v>0</v>
      </c>
      <c r="F105" s="168">
        <f>IF(ISERROR(VLOOKUP(B105,'Race 2'!$H$3:$J$77,3,FALSE)),0,VLOOKUP(B105,'Race 2'!$H$3:$J$77,3,FALSE))</f>
        <v>0</v>
      </c>
      <c r="G105" s="168">
        <f>IF(ISERROR(VLOOKUP(B105,'Race 3'!$H$3:$L$69,3,FALSE)),0,VLOOKUP(B105,'Race 3'!$H$3:$L$69,3,FALSE))</f>
        <v>55</v>
      </c>
      <c r="H105" s="168">
        <f>IF(ISERROR(VLOOKUP(B105,'Race 4'!$H$3:$J$70,3,FALSE)),0,VLOOKUP(B105,'Race 4'!$H$3:$J$70,3,FALSE))</f>
        <v>0</v>
      </c>
      <c r="I105" s="168">
        <f>IF(ISERROR(VLOOKUP(B105,'Race 5'!$H$3:$J$85,3,FALSE)),0,VLOOKUP(B105,'Race 5'!$H$3:$J$85,3,FALSE))</f>
        <v>0</v>
      </c>
      <c r="J105" s="168">
        <f>IF(ISERROR(VLOOKUP(B105,'Race 6'!$H$3:$J$66,3,FALSE)),0,VLOOKUP(B105,'Race 6'!$H$3:$J$66,3,FALSE))</f>
        <v>0</v>
      </c>
      <c r="K105" s="168">
        <f>IF(ISERROR(VLOOKUP(B105,'Race 7'!$H$3:$J$66,3,FALSE)),0,VLOOKUP(B105,'Race 7'!$H$3:$J$66,3,FALSE))</f>
        <v>0</v>
      </c>
      <c r="L105" s="168">
        <f>IF(ISERROR(VLOOKUP(B105,'Race 8'!$H$3:$J$66,3,FALSE)),0,VLOOKUP(B105,'Race 8'!$H$3:$J$66,3,FALSE))</f>
        <v>0</v>
      </c>
      <c r="M105" s="168">
        <f>IF(ISERROR(VLOOKUP(B105,'Race 9'!$H$3:$J$66,3,FALSE)),0,VLOOKUP(B105,'Race 9'!$H$3:$J$66,3,FALSE))</f>
        <v>0</v>
      </c>
      <c r="N105" s="168">
        <f>IF(ISERROR(VLOOKUP(B105,'Race 10'!$H$3:$J$66,3,FALSE)),0,VLOOKUP(B105,'Race 10'!$H$3:$J$66,3,FALSE))</f>
        <v>68</v>
      </c>
      <c r="O105" s="334"/>
      <c r="P105" s="160">
        <v>7</v>
      </c>
    </row>
    <row r="106" spans="1:16" ht="14.35" customHeight="1" thickBot="1" x14ac:dyDescent="0.55000000000000004">
      <c r="A106" s="160">
        <v>9</v>
      </c>
      <c r="B106" s="203" t="s">
        <v>276</v>
      </c>
      <c r="C106" s="168">
        <f t="shared" si="3"/>
        <v>2</v>
      </c>
      <c r="D106" s="168" cm="1">
        <f t="array" ref="D106">SUM(LARGE(E106:N106,{1,2,3,4,5,6}))</f>
        <v>104</v>
      </c>
      <c r="E106" s="168">
        <f>IF(ISERROR(VLOOKUP(B106,'Race 1'!$H$3:$J$66,3,FALSE)),0,VLOOKUP(B106,'Race 1'!$H$3:$J$66,3,FALSE))</f>
        <v>0</v>
      </c>
      <c r="F106" s="168">
        <f>IF(ISERROR(VLOOKUP(B106,'Race 2'!$H$3:$J$77,3,FALSE)),0,VLOOKUP(B106,'Race 2'!$H$3:$J$77,3,FALSE))</f>
        <v>0</v>
      </c>
      <c r="G106" s="168">
        <f>IF(ISERROR(VLOOKUP(B106,'Race 3'!$H$3:$L$69,3,FALSE)),0,VLOOKUP(B106,'Race 3'!$H$3:$L$69,3,FALSE))</f>
        <v>0</v>
      </c>
      <c r="H106" s="168">
        <f>IF(ISERROR(VLOOKUP(B106,'Race 4'!$H$3:$J$70,3,FALSE)),0,VLOOKUP(B106,'Race 4'!$H$3:$J$70,3,FALSE))</f>
        <v>0</v>
      </c>
      <c r="I106" s="168">
        <f>IF(ISERROR(VLOOKUP(B106,'Race 5'!$H$3:$J$85,3,FALSE)),0,VLOOKUP(B106,'Race 5'!$H$3:$J$85,3,FALSE))</f>
        <v>0</v>
      </c>
      <c r="J106" s="168">
        <f>IF(ISERROR(VLOOKUP(B106,'Race 6'!$H$3:$J$66,3,FALSE)),0,VLOOKUP(B106,'Race 6'!$H$3:$J$66,3,FALSE))</f>
        <v>0</v>
      </c>
      <c r="K106" s="168">
        <f>IF(ISERROR(VLOOKUP(B106,'Race 7'!$H$3:$J$66,3,FALSE)),0,VLOOKUP(B106,'Race 7'!$H$3:$J$66,3,FALSE))</f>
        <v>47</v>
      </c>
      <c r="L106" s="168">
        <f>IF(ISERROR(VLOOKUP(B106,'Race 8'!$H$3:$J$66,3,FALSE)),0,VLOOKUP(B106,'Race 8'!$H$3:$J$66,3,FALSE))</f>
        <v>57</v>
      </c>
      <c r="M106" s="168">
        <f>IF(ISERROR(VLOOKUP(B106,'Race 9'!$H$3:$J$66,3,FALSE)),0,VLOOKUP(B106,'Race 9'!$H$3:$J$66,3,FALSE))</f>
        <v>0</v>
      </c>
      <c r="N106" s="168">
        <f>IF(ISERROR(VLOOKUP(B106,'Race 10'!$H$3:$J$66,3,FALSE)),0,VLOOKUP(B106,'Race 10'!$H$3:$J$66,3,FALSE))</f>
        <v>0</v>
      </c>
      <c r="O106" s="335"/>
      <c r="P106" s="160">
        <v>7</v>
      </c>
    </row>
    <row r="107" spans="1:16" ht="14.35" customHeight="1" x14ac:dyDescent="0.5">
      <c r="A107" s="219">
        <v>1</v>
      </c>
      <c r="B107" s="217" t="s">
        <v>48</v>
      </c>
      <c r="C107" s="167">
        <f t="shared" ref="C107:C112" si="4">COUNTIF(E107:N107,"&gt;0")</f>
        <v>6</v>
      </c>
      <c r="D107" s="167" cm="1">
        <f t="array" ref="D107">SUM(LARGE(E107:N107,{1,2,3,4,5,6}))</f>
        <v>290</v>
      </c>
      <c r="E107" s="167">
        <f>IF(ISERROR(VLOOKUP(B107,'Race 1'!$H$3:$J$66,3,FALSE)),0,VLOOKUP(B107,'Race 1'!$H$3:$J$66,3,FALSE))</f>
        <v>65</v>
      </c>
      <c r="F107" s="167">
        <f>IF(ISERROR(VLOOKUP(B107,'Race 2'!$H$3:$J$77,3,FALSE)),0,VLOOKUP(B107,'Race 2'!$H$3:$J$77,3,FALSE))</f>
        <v>0</v>
      </c>
      <c r="G107" s="167">
        <f>IF(ISERROR(VLOOKUP(B107,'Race 3'!$H$3:$L$69,3,FALSE)),0,VLOOKUP(B107,'Race 3'!$H$3:$L$69,3,FALSE))</f>
        <v>49</v>
      </c>
      <c r="H107" s="167">
        <f>IF(ISERROR(VLOOKUP(B107,'Race 4'!$H$3:$J$70,3,FALSE)),0,VLOOKUP(B107,'Race 4'!$H$3:$J$70,3,FALSE))</f>
        <v>39</v>
      </c>
      <c r="I107" s="167">
        <f>IF(ISERROR(VLOOKUP(B107,'Race 5'!$H$3:$J$85,3,FALSE)),0,VLOOKUP(B107,'Race 5'!$H$3:$J$85,3,FALSE))</f>
        <v>0</v>
      </c>
      <c r="J107" s="167">
        <f>IF(ISERROR(VLOOKUP(B107,'Race 6'!$H$3:$J$66,3,FALSE)),0,VLOOKUP(B107,'Race 6'!$H$3:$J$66,3,FALSE))</f>
        <v>46</v>
      </c>
      <c r="K107" s="167">
        <f>IF(ISERROR(VLOOKUP(B107,'Race 7'!$H$3:$J$66,3,FALSE)),0,VLOOKUP(B107,'Race 7'!$H$3:$J$66,3,FALSE))</f>
        <v>46</v>
      </c>
      <c r="L107" s="167">
        <f>IF(ISERROR(VLOOKUP(B107,'Race 8'!$H$3:$J$66,3,FALSE)),0,VLOOKUP(B107,'Race 8'!$H$3:$J$66,3,FALSE))</f>
        <v>0</v>
      </c>
      <c r="M107" s="167">
        <f>IF(ISERROR(VLOOKUP(B107,'Race 9'!$H$3:$J$66,3,FALSE)),0,VLOOKUP(B107,'Race 9'!$H$3:$J$66,3,FALSE))</f>
        <v>45</v>
      </c>
      <c r="N107" s="167">
        <f>IF(ISERROR(VLOOKUP(B107,'Race 10'!$H$3:$J$66,3,FALSE)),0,VLOOKUP(B107,'Race 10'!$H$3:$J$66,3,FALSE))</f>
        <v>0</v>
      </c>
      <c r="O107" s="333">
        <v>8</v>
      </c>
      <c r="P107" s="160">
        <v>8</v>
      </c>
    </row>
    <row r="108" spans="1:16" ht="14.35" customHeight="1" x14ac:dyDescent="0.5">
      <c r="A108" s="220">
        <v>2</v>
      </c>
      <c r="B108" s="178" t="s">
        <v>21</v>
      </c>
      <c r="C108" s="168">
        <f t="shared" si="4"/>
        <v>4</v>
      </c>
      <c r="D108" s="168" cm="1">
        <f t="array" ref="D108">SUM(LARGE(E108:N108,{1,2,3,4,5,6}))</f>
        <v>215</v>
      </c>
      <c r="E108" s="168">
        <f>IF(ISERROR(VLOOKUP(B108,'Race 1'!$H$3:$J$66,3,FALSE)),0,VLOOKUP(B108,'Race 1'!$H$3:$J$66,3,FALSE))</f>
        <v>64</v>
      </c>
      <c r="F108" s="168">
        <f>IF(ISERROR(VLOOKUP(B108,'Race 2'!$H$3:$J$77,3,FALSE)),0,VLOOKUP(B108,'Race 2'!$H$3:$J$77,3,FALSE))</f>
        <v>0</v>
      </c>
      <c r="G108" s="168">
        <f>IF(ISERROR(VLOOKUP(B108,'Race 3'!$H$3:$L$69,3,FALSE)),0,VLOOKUP(B108,'Race 3'!$H$3:$L$69,3,FALSE))</f>
        <v>48</v>
      </c>
      <c r="H108" s="168">
        <f>IF(ISERROR(VLOOKUP(B108,'Race 4'!$H$3:$J$70,3,FALSE)),0,VLOOKUP(B108,'Race 4'!$H$3:$J$70,3,FALSE))</f>
        <v>0</v>
      </c>
      <c r="I108" s="168">
        <f>IF(ISERROR(VLOOKUP(B108,'Race 5'!$H$3:$J$85,3,FALSE)),0,VLOOKUP(B108,'Race 5'!$H$3:$J$85,3,FALSE))</f>
        <v>58</v>
      </c>
      <c r="J108" s="168">
        <f>IF(ISERROR(VLOOKUP(B108,'Race 6'!$H$3:$J$66,3,FALSE)),0,VLOOKUP(B108,'Race 6'!$H$3:$J$66,3,FALSE))</f>
        <v>45</v>
      </c>
      <c r="K108" s="168">
        <f>IF(ISERROR(VLOOKUP(B108,'Race 7'!$H$3:$J$66,3,FALSE)),0,VLOOKUP(B108,'Race 7'!$H$3:$J$66,3,FALSE))</f>
        <v>0</v>
      </c>
      <c r="L108" s="168">
        <f>IF(ISERROR(VLOOKUP(B108,'Race 8'!$H$3:$J$66,3,FALSE)),0,VLOOKUP(B108,'Race 8'!$H$3:$J$66,3,FALSE))</f>
        <v>0</v>
      </c>
      <c r="M108" s="168">
        <f>IF(ISERROR(VLOOKUP(B108,'Race 9'!$H$3:$J$66,3,FALSE)),0,VLOOKUP(B108,'Race 9'!$H$3:$J$66,3,FALSE))</f>
        <v>0</v>
      </c>
      <c r="N108" s="168">
        <f>IF(ISERROR(VLOOKUP(B108,'Race 10'!$H$3:$J$66,3,FALSE)),0,VLOOKUP(B108,'Race 10'!$H$3:$J$66,3,FALSE))</f>
        <v>0</v>
      </c>
      <c r="O108" s="334"/>
      <c r="P108" s="160">
        <v>8</v>
      </c>
    </row>
    <row r="109" spans="1:16" ht="14.35" customHeight="1" thickBot="1" x14ac:dyDescent="0.55000000000000004">
      <c r="A109" s="323">
        <v>3</v>
      </c>
      <c r="B109" s="325" t="s">
        <v>33</v>
      </c>
      <c r="C109" s="318">
        <f t="shared" si="4"/>
        <v>4</v>
      </c>
      <c r="D109" s="318" cm="1">
        <f t="array" ref="D109">SUM(LARGE(E109:N109,{1,2,3,4,5,6}))</f>
        <v>184</v>
      </c>
      <c r="E109" s="318">
        <f>IF(ISERROR(VLOOKUP(B109,'Race 1'!$H$3:$J$66,3,FALSE)),0,VLOOKUP(B109,'Race 1'!$H$3:$J$66,3,FALSE))</f>
        <v>0</v>
      </c>
      <c r="F109" s="318">
        <f>IF(ISERROR(VLOOKUP(B109,'Race 2'!$H$3:$J$77,3,FALSE)),0,VLOOKUP(B109,'Race 2'!$H$3:$J$77,3,FALSE))</f>
        <v>0</v>
      </c>
      <c r="G109" s="318">
        <f>IF(ISERROR(VLOOKUP(B109,'Race 3'!$H$3:$L$69,3,FALSE)),0,VLOOKUP(B109,'Race 3'!$H$3:$L$69,3,FALSE))</f>
        <v>0</v>
      </c>
      <c r="H109" s="318">
        <f>IF(ISERROR(VLOOKUP(B109,'Race 4'!$H$3:$J$70,3,FALSE)),0,VLOOKUP(B109,'Race 4'!$H$3:$J$70,3,FALSE))</f>
        <v>38</v>
      </c>
      <c r="I109" s="318">
        <f>IF(ISERROR(VLOOKUP(B109,'Race 5'!$H$3:$J$85,3,FALSE)),0,VLOOKUP(B109,'Race 5'!$H$3:$J$85,3,FALSE))</f>
        <v>57</v>
      </c>
      <c r="J109" s="318">
        <f>IF(ISERROR(VLOOKUP(B109,'Race 6'!$H$3:$J$66,3,FALSE)),0,VLOOKUP(B109,'Race 6'!$H$3:$J$66,3,FALSE))</f>
        <v>44</v>
      </c>
      <c r="K109" s="318">
        <f>IF(ISERROR(VLOOKUP(B109,'Race 7'!$H$3:$J$66,3,FALSE)),0,VLOOKUP(B109,'Race 7'!$H$3:$J$66,3,FALSE))</f>
        <v>45</v>
      </c>
      <c r="L109" s="318">
        <f>IF(ISERROR(VLOOKUP(B109,'Race 8'!$H$3:$J$66,3,FALSE)),0,VLOOKUP(B109,'Race 8'!$H$3:$J$66,3,FALSE))</f>
        <v>0</v>
      </c>
      <c r="M109" s="318">
        <f>IF(ISERROR(VLOOKUP(B109,'Race 9'!$H$3:$J$66,3,FALSE)),0,VLOOKUP(B109,'Race 9'!$H$3:$J$66,3,FALSE))</f>
        <v>0</v>
      </c>
      <c r="N109" s="318">
        <f>IF(ISERROR(VLOOKUP(B109,'Race 10'!$H$3:$J$66,3,FALSE)),0,VLOOKUP(B109,'Race 10'!$H$3:$J$66,3,FALSE))</f>
        <v>0</v>
      </c>
      <c r="O109" s="334"/>
      <c r="P109" s="160">
        <v>8</v>
      </c>
    </row>
    <row r="110" spans="1:16" ht="14.35" customHeight="1" thickTop="1" x14ac:dyDescent="0.5">
      <c r="A110" s="220">
        <v>4</v>
      </c>
      <c r="B110" s="203" t="s">
        <v>35</v>
      </c>
      <c r="C110" s="168">
        <f t="shared" si="4"/>
        <v>3</v>
      </c>
      <c r="D110" s="168" cm="1">
        <f t="array" ref="D110">SUM(LARGE(E110:N110,{1,2,3,4,5,6}))</f>
        <v>141</v>
      </c>
      <c r="E110" s="168">
        <f>IF(ISERROR(VLOOKUP(B110,'Race 1'!$H$3:$J$66,3,FALSE)),0,VLOOKUP(B110,'Race 1'!$H$3:$J$66,3,FALSE))</f>
        <v>0</v>
      </c>
      <c r="F110" s="168">
        <f>IF(ISERROR(VLOOKUP(B110,'Race 2'!$H$3:$J$77,3,FALSE)),0,VLOOKUP(B110,'Race 2'!$H$3:$J$77,3,FALSE))</f>
        <v>52</v>
      </c>
      <c r="G110" s="168">
        <f>IF(ISERROR(VLOOKUP(B110,'Race 3'!$H$3:$L$69,3,FALSE)),0,VLOOKUP(B110,'Race 3'!$H$3:$L$69,3,FALSE))</f>
        <v>46</v>
      </c>
      <c r="H110" s="168">
        <f>IF(ISERROR(VLOOKUP(B110,'Race 4'!$H$3:$J$70,3,FALSE)),0,VLOOKUP(B110,'Race 4'!$H$3:$J$70,3,FALSE))</f>
        <v>0</v>
      </c>
      <c r="I110" s="168">
        <f>IF(ISERROR(VLOOKUP(B110,'Race 5'!$H$3:$J$85,3,FALSE)),0,VLOOKUP(B110,'Race 5'!$H$3:$J$85,3,FALSE))</f>
        <v>0</v>
      </c>
      <c r="J110" s="168">
        <f>IF(ISERROR(VLOOKUP(B110,'Race 6'!$H$3:$J$66,3,FALSE)),0,VLOOKUP(B110,'Race 6'!$H$3:$J$66,3,FALSE))</f>
        <v>43</v>
      </c>
      <c r="K110" s="168">
        <f>IF(ISERROR(VLOOKUP(B110,'Race 7'!$H$3:$J$66,3,FALSE)),0,VLOOKUP(B110,'Race 7'!$H$3:$J$66,3,FALSE))</f>
        <v>0</v>
      </c>
      <c r="L110" s="168">
        <f>IF(ISERROR(VLOOKUP(B110,'Race 8'!$H$3:$J$66,3,FALSE)),0,VLOOKUP(B110,'Race 8'!$H$3:$J$66,3,FALSE))</f>
        <v>0</v>
      </c>
      <c r="M110" s="168">
        <f>IF(ISERROR(VLOOKUP(B110,'Race 9'!$H$3:$J$66,3,FALSE)),0,VLOOKUP(B110,'Race 9'!$H$3:$J$66,3,FALSE))</f>
        <v>0</v>
      </c>
      <c r="N110" s="168">
        <f>IF(ISERROR(VLOOKUP(B110,'Race 10'!$H$3:$J$66,3,FALSE)),0,VLOOKUP(B110,'Race 10'!$H$3:$J$66,3,FALSE))</f>
        <v>0</v>
      </c>
      <c r="O110" s="334"/>
      <c r="P110" s="160">
        <v>8</v>
      </c>
    </row>
    <row r="111" spans="1:16" ht="14.35" customHeight="1" x14ac:dyDescent="0.5">
      <c r="A111" s="220">
        <v>5</v>
      </c>
      <c r="B111" s="178" t="s">
        <v>150</v>
      </c>
      <c r="C111" s="168">
        <f t="shared" si="4"/>
        <v>3</v>
      </c>
      <c r="D111" s="168" cm="1">
        <f t="array" ref="D111">SUM(LARGE(E111:N111,{1,2,3,4,5,6}))</f>
        <v>119</v>
      </c>
      <c r="E111" s="168">
        <f>IF(ISERROR(VLOOKUP(B111,'Race 1'!$H$3:$J$66,3,FALSE)),0,VLOOKUP(B111,'Race 1'!$H$3:$J$66,3,FALSE))</f>
        <v>0</v>
      </c>
      <c r="F111" s="168">
        <f>IF(ISERROR(VLOOKUP(B111,'Race 2'!$H$3:$J$77,3,FALSE)),0,VLOOKUP(B111,'Race 2'!$H$3:$J$77,3,FALSE))</f>
        <v>0</v>
      </c>
      <c r="G111" s="168">
        <f>IF(ISERROR(VLOOKUP(B111,'Race 3'!$H$3:$L$69,3,FALSE)),0,VLOOKUP(B111,'Race 3'!$H$3:$L$69,3,FALSE))</f>
        <v>0</v>
      </c>
      <c r="H111" s="168">
        <f>IF(ISERROR(VLOOKUP(B111,'Race 4'!$H$3:$J$70,3,FALSE)),0,VLOOKUP(B111,'Race 4'!$H$3:$J$70,3,FALSE))</f>
        <v>36</v>
      </c>
      <c r="I111" s="168">
        <f>IF(ISERROR(VLOOKUP(B111,'Race 5'!$H$3:$J$85,3,FALSE)),0,VLOOKUP(B111,'Race 5'!$H$3:$J$85,3,FALSE))</f>
        <v>0</v>
      </c>
      <c r="J111" s="168">
        <f>IF(ISERROR(VLOOKUP(B111,'Race 6'!$H$3:$J$66,3,FALSE)),0,VLOOKUP(B111,'Race 6'!$H$3:$J$66,3,FALSE))</f>
        <v>41</v>
      </c>
      <c r="K111" s="168">
        <f>IF(ISERROR(VLOOKUP(B111,'Race 7'!$H$3:$J$66,3,FALSE)),0,VLOOKUP(B111,'Race 7'!$H$3:$J$66,3,FALSE))</f>
        <v>42</v>
      </c>
      <c r="L111" s="168">
        <f>IF(ISERROR(VLOOKUP(B111,'Race 8'!$H$3:$J$66,3,FALSE)),0,VLOOKUP(B111,'Race 8'!$H$3:$J$66,3,FALSE))</f>
        <v>0</v>
      </c>
      <c r="M111" s="168">
        <f>IF(ISERROR(VLOOKUP(B111,'Race 9'!$H$3:$J$66,3,FALSE)),0,VLOOKUP(B111,'Race 9'!$H$3:$J$66,3,FALSE))</f>
        <v>0</v>
      </c>
      <c r="N111" s="168">
        <f>IF(ISERROR(VLOOKUP(B111,'Race 10'!$H$3:$J$66,3,FALSE)),0,VLOOKUP(B111,'Race 10'!$H$3:$J$66,3,FALSE))</f>
        <v>0</v>
      </c>
      <c r="O111" s="334"/>
      <c r="P111" s="160">
        <v>8</v>
      </c>
    </row>
    <row r="112" spans="1:16" ht="14.35" customHeight="1" thickBot="1" x14ac:dyDescent="0.55000000000000004">
      <c r="A112" s="221">
        <v>6</v>
      </c>
      <c r="B112" s="214" t="s">
        <v>26</v>
      </c>
      <c r="C112" s="215">
        <f t="shared" si="4"/>
        <v>2</v>
      </c>
      <c r="D112" s="215" cm="1">
        <f t="array" ref="D112">SUM(LARGE(E112:N112,{1,2,3,4,5,6}))</f>
        <v>89</v>
      </c>
      <c r="E112" s="215">
        <f>IF(ISERROR(VLOOKUP(B112,'Race 1'!$H$3:$J$66,3,FALSE)),0,VLOOKUP(B112,'Race 1'!$H$3:$J$66,3,FALSE))</f>
        <v>0</v>
      </c>
      <c r="F112" s="215">
        <f>IF(ISERROR(VLOOKUP(B112,'Race 2'!$H$3:$J$77,3,FALSE)),0,VLOOKUP(B112,'Race 2'!$H$3:$J$77,3,FALSE))</f>
        <v>0</v>
      </c>
      <c r="G112" s="215">
        <f>IF(ISERROR(VLOOKUP(B112,'Race 3'!$H$3:$L$69,3,FALSE)),0,VLOOKUP(B112,'Race 3'!$H$3:$L$69,3,FALSE))</f>
        <v>47</v>
      </c>
      <c r="H112" s="215">
        <f>IF(ISERROR(VLOOKUP(B112,'Race 4'!$H$3:$J$70,3,FALSE)),0,VLOOKUP(B112,'Race 4'!$H$3:$J$70,3,FALSE))</f>
        <v>0</v>
      </c>
      <c r="I112" s="215">
        <f>IF(ISERROR(VLOOKUP(B112,'Race 5'!$H$3:$J$85,3,FALSE)),0,VLOOKUP(B112,'Race 5'!$H$3:$J$85,3,FALSE))</f>
        <v>0</v>
      </c>
      <c r="J112" s="215">
        <f>IF(ISERROR(VLOOKUP(B112,'Race 6'!$H$3:$J$66,3,FALSE)),0,VLOOKUP(B112,'Race 6'!$H$3:$J$66,3,FALSE))</f>
        <v>42</v>
      </c>
      <c r="K112" s="215">
        <f>IF(ISERROR(VLOOKUP(B112,'Race 7'!$H$3:$J$66,3,FALSE)),0,VLOOKUP(B112,'Race 7'!$H$3:$J$66,3,FALSE))</f>
        <v>0</v>
      </c>
      <c r="L112" s="215">
        <f>IF(ISERROR(VLOOKUP(B112,'Race 8'!$H$3:$J$66,3,FALSE)),0,VLOOKUP(B112,'Race 8'!$H$3:$J$66,3,FALSE))</f>
        <v>0</v>
      </c>
      <c r="M112" s="215">
        <f>IF(ISERROR(VLOOKUP(B112,'Race 9'!$H$3:$J$66,3,FALSE)),0,VLOOKUP(B112,'Race 9'!$H$3:$J$66,3,FALSE))</f>
        <v>0</v>
      </c>
      <c r="N112" s="215">
        <f>IF(ISERROR(VLOOKUP(B112,'Race 10'!$H$3:$J$66,3,FALSE)),0,VLOOKUP(B112,'Race 10'!$H$3:$J$66,3,FALSE))</f>
        <v>0</v>
      </c>
      <c r="O112" s="335"/>
      <c r="P112" s="160">
        <v>8</v>
      </c>
    </row>
    <row r="113" spans="5:14" ht="14.35" customHeight="1" x14ac:dyDescent="0.5">
      <c r="E113" s="160">
        <f t="shared" ref="E113:N113" si="5">COUNTIF(E3:E112,"&gt;0")</f>
        <v>37</v>
      </c>
      <c r="F113" s="160">
        <f t="shared" si="5"/>
        <v>50</v>
      </c>
      <c r="G113" s="160">
        <f t="shared" si="5"/>
        <v>56</v>
      </c>
      <c r="H113" s="160">
        <f t="shared" si="5"/>
        <v>65</v>
      </c>
      <c r="I113" s="160">
        <f t="shared" si="5"/>
        <v>44</v>
      </c>
      <c r="J113" s="160">
        <f t="shared" si="5"/>
        <v>61</v>
      </c>
      <c r="K113" s="160">
        <f t="shared" si="5"/>
        <v>59</v>
      </c>
      <c r="L113" s="160">
        <f t="shared" si="5"/>
        <v>44</v>
      </c>
      <c r="M113" s="160">
        <f t="shared" si="5"/>
        <v>57</v>
      </c>
      <c r="N113" s="160">
        <f t="shared" si="5"/>
        <v>44</v>
      </c>
    </row>
  </sheetData>
  <sortState xmlns:xlrd2="http://schemas.microsoft.com/office/spreadsheetml/2017/richdata2" ref="B98:N106">
    <sortCondition descending="1" ref="D98:D106"/>
  </sortState>
  <mergeCells count="11">
    <mergeCell ref="Q3:T4"/>
    <mergeCell ref="Q36:T37"/>
    <mergeCell ref="Q71:T72"/>
    <mergeCell ref="O87:O97"/>
    <mergeCell ref="O98:O106"/>
    <mergeCell ref="O107:O112"/>
    <mergeCell ref="O3:O15"/>
    <mergeCell ref="O16:O34"/>
    <mergeCell ref="O35:O51"/>
    <mergeCell ref="O52:O68"/>
    <mergeCell ref="O69:O86"/>
  </mergeCells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" x14ac:dyDescent="0.4"/>
  <cols>
    <col min="1" max="1" width="4.5859375" bestFit="1" customWidth="1"/>
    <col min="2" max="2" width="18.5859375" bestFit="1" customWidth="1"/>
    <col min="3" max="3" width="6.87890625" bestFit="1" customWidth="1"/>
    <col min="4" max="4" width="7.41015625" bestFit="1" customWidth="1"/>
    <col min="5" max="5" width="5.8203125" bestFit="1" customWidth="1"/>
    <col min="6" max="8" width="3.9375" bestFit="1" customWidth="1"/>
    <col min="9" max="9" width="9.1171875" bestFit="1" customWidth="1"/>
    <col min="10" max="13" width="5.1171875" bestFit="1" customWidth="1"/>
    <col min="14" max="14" width="2.8203125" bestFit="1" customWidth="1"/>
    <col min="15" max="15" width="3.9375" bestFit="1" customWidth="1"/>
    <col min="16" max="16" width="4.3515625" bestFit="1" customWidth="1"/>
    <col min="17" max="17" width="4.17578125" bestFit="1" customWidth="1"/>
    <col min="18" max="18" width="2.8203125" customWidth="1"/>
  </cols>
  <sheetData>
    <row r="1" spans="1:19" ht="13" thickBot="1" x14ac:dyDescent="0.45">
      <c r="A1" s="34" t="s">
        <v>9</v>
      </c>
      <c r="B1" s="34" t="s">
        <v>8</v>
      </c>
      <c r="C1" s="23" t="s">
        <v>2</v>
      </c>
      <c r="D1" s="23" t="s">
        <v>3</v>
      </c>
      <c r="E1" s="24" t="s">
        <v>132</v>
      </c>
      <c r="F1" s="23">
        <v>1</v>
      </c>
      <c r="G1" s="23">
        <v>2</v>
      </c>
      <c r="H1" s="23">
        <v>3</v>
      </c>
      <c r="I1" s="35">
        <v>43502</v>
      </c>
      <c r="J1" s="23">
        <v>5</v>
      </c>
      <c r="K1" s="23">
        <v>6</v>
      </c>
      <c r="L1" s="23">
        <v>7</v>
      </c>
      <c r="M1" s="23">
        <v>8</v>
      </c>
      <c r="N1" s="23">
        <v>9</v>
      </c>
      <c r="O1" s="23">
        <v>10</v>
      </c>
      <c r="P1" s="61" t="s">
        <v>153</v>
      </c>
      <c r="Q1" s="61" t="s">
        <v>154</v>
      </c>
    </row>
    <row r="2" spans="1:19" x14ac:dyDescent="0.4">
      <c r="A2" s="36">
        <v>1</v>
      </c>
      <c r="B2" s="36" t="s">
        <v>62</v>
      </c>
      <c r="C2" s="19">
        <f t="shared" ref="C2:C33" si="0">COUNTIF(F2:O2,"&gt;0")</f>
        <v>2</v>
      </c>
      <c r="D2" s="19">
        <f>SUM(LARGE(F2:O2,{1,2,3,4,5,6}))</f>
        <v>200</v>
      </c>
      <c r="E2" s="21">
        <f t="shared" ref="E2:E33" si="1">SUM(F2:O2)/C2</f>
        <v>100</v>
      </c>
      <c r="F2" s="37">
        <v>100</v>
      </c>
      <c r="G2" s="37">
        <v>100</v>
      </c>
      <c r="H2" s="37">
        <v>0</v>
      </c>
      <c r="I2" s="38">
        <v>0</v>
      </c>
      <c r="J2" s="37">
        <v>0</v>
      </c>
      <c r="K2" s="37">
        <v>0</v>
      </c>
      <c r="L2" s="37">
        <v>0</v>
      </c>
      <c r="M2" s="37">
        <v>0</v>
      </c>
      <c r="N2" s="37">
        <v>0</v>
      </c>
      <c r="O2" s="37">
        <v>0</v>
      </c>
      <c r="P2" s="62">
        <v>100</v>
      </c>
      <c r="Q2" s="63"/>
      <c r="S2" s="6"/>
    </row>
    <row r="3" spans="1:19" x14ac:dyDescent="0.4">
      <c r="A3" s="36">
        <v>2</v>
      </c>
      <c r="B3" s="36" t="s">
        <v>82</v>
      </c>
      <c r="C3" s="20">
        <f t="shared" si="0"/>
        <v>1</v>
      </c>
      <c r="D3" s="20">
        <f>SUM(LARGE(F3:O3,{1,2,3,4,5,6}))</f>
        <v>100</v>
      </c>
      <c r="E3" s="22">
        <f t="shared" si="1"/>
        <v>100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100</v>
      </c>
      <c r="L3" s="37">
        <v>0</v>
      </c>
      <c r="M3" s="37">
        <v>0</v>
      </c>
      <c r="N3" s="37">
        <v>0</v>
      </c>
      <c r="O3" s="37">
        <v>0</v>
      </c>
      <c r="P3" s="63"/>
      <c r="Q3" s="63"/>
      <c r="S3" s="6"/>
    </row>
    <row r="4" spans="1:19" x14ac:dyDescent="0.4">
      <c r="A4" s="36">
        <v>3</v>
      </c>
      <c r="B4" s="36" t="s">
        <v>111</v>
      </c>
      <c r="C4" s="20">
        <f t="shared" si="0"/>
        <v>1</v>
      </c>
      <c r="D4" s="20">
        <f>SUM(LARGE(F4:O4,{1,2,3,4,5,6}))</f>
        <v>100</v>
      </c>
      <c r="E4" s="22">
        <f t="shared" si="1"/>
        <v>100</v>
      </c>
      <c r="F4" s="37">
        <v>0</v>
      </c>
      <c r="G4" s="37">
        <v>0</v>
      </c>
      <c r="H4" s="37">
        <v>100</v>
      </c>
      <c r="I4" s="38">
        <v>0</v>
      </c>
      <c r="J4" s="37"/>
      <c r="K4" s="37"/>
      <c r="L4" s="37">
        <v>0</v>
      </c>
      <c r="M4" s="37">
        <v>0</v>
      </c>
      <c r="N4" s="37">
        <v>0</v>
      </c>
      <c r="O4" s="37">
        <v>0</v>
      </c>
      <c r="P4" s="62">
        <v>100</v>
      </c>
      <c r="Q4" s="62">
        <v>97</v>
      </c>
      <c r="S4" s="6"/>
    </row>
    <row r="5" spans="1:19" x14ac:dyDescent="0.4">
      <c r="A5" s="36">
        <v>4</v>
      </c>
      <c r="B5" s="36" t="s">
        <v>59</v>
      </c>
      <c r="C5" s="20">
        <f t="shared" si="0"/>
        <v>5</v>
      </c>
      <c r="D5" s="20">
        <f>SUM(LARGE(F5:O5,{1,2,3,4,5,6}))</f>
        <v>497</v>
      </c>
      <c r="E5" s="22">
        <f t="shared" si="1"/>
        <v>99.4</v>
      </c>
      <c r="F5" s="37">
        <v>99</v>
      </c>
      <c r="G5" s="37">
        <v>0</v>
      </c>
      <c r="H5" s="37">
        <v>99</v>
      </c>
      <c r="I5" s="38">
        <v>100</v>
      </c>
      <c r="J5" s="37">
        <v>99</v>
      </c>
      <c r="K5" s="37"/>
      <c r="L5" s="37"/>
      <c r="M5" s="37">
        <v>100</v>
      </c>
      <c r="N5" s="37">
        <v>0</v>
      </c>
      <c r="O5" s="37">
        <v>0</v>
      </c>
      <c r="P5" s="62">
        <v>100</v>
      </c>
      <c r="Q5" s="62">
        <v>99</v>
      </c>
      <c r="S5" s="6"/>
    </row>
    <row r="6" spans="1:19" x14ac:dyDescent="0.4">
      <c r="A6" s="36">
        <v>5</v>
      </c>
      <c r="B6" s="36" t="s">
        <v>133</v>
      </c>
      <c r="C6" s="20">
        <f t="shared" si="0"/>
        <v>1</v>
      </c>
      <c r="D6" s="20">
        <f>SUM(LARGE(F6:O6,{1,2,3,4,5,6}))</f>
        <v>99</v>
      </c>
      <c r="E6" s="22">
        <f t="shared" si="1"/>
        <v>99</v>
      </c>
      <c r="F6" s="37">
        <v>0</v>
      </c>
      <c r="G6" s="37">
        <v>0</v>
      </c>
      <c r="H6" s="37">
        <v>0</v>
      </c>
      <c r="I6" s="38">
        <v>99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63"/>
      <c r="Q6" s="63"/>
      <c r="S6" s="6"/>
    </row>
    <row r="7" spans="1:19" x14ac:dyDescent="0.4">
      <c r="A7" s="36">
        <v>6</v>
      </c>
      <c r="B7" s="36" t="s">
        <v>38</v>
      </c>
      <c r="C7" s="20">
        <f t="shared" si="0"/>
        <v>1</v>
      </c>
      <c r="D7" s="20">
        <f>SUM(LARGE(F7:O7,{1,2,3,4,5,6}))</f>
        <v>99</v>
      </c>
      <c r="E7" s="22">
        <f t="shared" si="1"/>
        <v>99</v>
      </c>
      <c r="F7" s="37">
        <v>0</v>
      </c>
      <c r="G7" s="37"/>
      <c r="H7" s="37"/>
      <c r="I7" s="38">
        <v>0</v>
      </c>
      <c r="J7" s="37">
        <v>0</v>
      </c>
      <c r="K7" s="37">
        <v>0</v>
      </c>
      <c r="L7" s="37">
        <v>0</v>
      </c>
      <c r="M7" s="37">
        <v>99</v>
      </c>
      <c r="N7" s="37">
        <v>0</v>
      </c>
      <c r="O7" s="37">
        <v>0</v>
      </c>
      <c r="P7" s="62">
        <v>99</v>
      </c>
      <c r="Q7" s="62">
        <v>96</v>
      </c>
      <c r="S7" s="6"/>
    </row>
    <row r="8" spans="1:19" x14ac:dyDescent="0.4">
      <c r="A8" s="36">
        <v>7</v>
      </c>
      <c r="B8" s="36" t="s">
        <v>85</v>
      </c>
      <c r="C8" s="20">
        <f t="shared" si="0"/>
        <v>7</v>
      </c>
      <c r="D8" s="20">
        <f>SUM(LARGE(F8:O8,{1,2,3,4,5,6}))</f>
        <v>587</v>
      </c>
      <c r="E8" s="22">
        <f t="shared" si="1"/>
        <v>97.714285714285708</v>
      </c>
      <c r="F8" s="37">
        <v>97</v>
      </c>
      <c r="G8" s="37">
        <v>97</v>
      </c>
      <c r="H8" s="37">
        <v>98</v>
      </c>
      <c r="I8" s="38">
        <v>98</v>
      </c>
      <c r="J8" s="37">
        <v>97</v>
      </c>
      <c r="K8" s="37">
        <v>0</v>
      </c>
      <c r="L8" s="37">
        <v>97</v>
      </c>
      <c r="M8" s="37"/>
      <c r="N8" s="37"/>
      <c r="O8" s="37">
        <v>100</v>
      </c>
      <c r="P8" s="62">
        <v>100</v>
      </c>
      <c r="Q8" s="62">
        <v>96</v>
      </c>
      <c r="S8" s="6"/>
    </row>
    <row r="9" spans="1:19" x14ac:dyDescent="0.4">
      <c r="A9" s="36">
        <v>8</v>
      </c>
      <c r="B9" s="36" t="s">
        <v>17</v>
      </c>
      <c r="C9" s="20">
        <f t="shared" si="0"/>
        <v>7</v>
      </c>
      <c r="D9" s="20">
        <f>SUM(LARGE(F9:O9,{1,2,3,4,5,6}))</f>
        <v>588</v>
      </c>
      <c r="E9" s="22">
        <f t="shared" si="1"/>
        <v>97.571428571428569</v>
      </c>
      <c r="F9" s="37">
        <v>98</v>
      </c>
      <c r="G9" s="37">
        <v>96</v>
      </c>
      <c r="H9" s="37">
        <v>95</v>
      </c>
      <c r="I9" s="38"/>
      <c r="J9" s="37">
        <v>98</v>
      </c>
      <c r="K9" s="37">
        <v>0</v>
      </c>
      <c r="L9" s="37">
        <v>99</v>
      </c>
      <c r="M9" s="37">
        <v>98</v>
      </c>
      <c r="N9" s="37">
        <v>99</v>
      </c>
      <c r="O9" s="37"/>
      <c r="P9" s="62">
        <v>99</v>
      </c>
      <c r="Q9" s="62">
        <v>90</v>
      </c>
    </row>
    <row r="10" spans="1:19" x14ac:dyDescent="0.4">
      <c r="A10" s="36">
        <v>9</v>
      </c>
      <c r="B10" s="36" t="s">
        <v>63</v>
      </c>
      <c r="C10" s="20">
        <f t="shared" si="0"/>
        <v>4</v>
      </c>
      <c r="D10" s="20">
        <f>SUM(LARGE(F10:O10,{1,2,3,4,5,6}))</f>
        <v>390</v>
      </c>
      <c r="E10" s="22">
        <f t="shared" si="1"/>
        <v>97.5</v>
      </c>
      <c r="F10" s="37">
        <v>0</v>
      </c>
      <c r="G10" s="37">
        <v>98</v>
      </c>
      <c r="H10" s="37">
        <v>97</v>
      </c>
      <c r="I10" s="38">
        <v>0</v>
      </c>
      <c r="J10" s="37"/>
      <c r="K10" s="37"/>
      <c r="L10" s="37">
        <v>98</v>
      </c>
      <c r="M10" s="37">
        <v>97</v>
      </c>
      <c r="N10" s="37">
        <v>0</v>
      </c>
      <c r="O10" s="37">
        <v>0</v>
      </c>
      <c r="P10" s="62">
        <v>98</v>
      </c>
      <c r="Q10" s="62">
        <v>96</v>
      </c>
      <c r="S10" s="6"/>
    </row>
    <row r="11" spans="1:19" x14ac:dyDescent="0.4">
      <c r="A11" s="36">
        <v>10</v>
      </c>
      <c r="B11" s="36" t="s">
        <v>134</v>
      </c>
      <c r="C11" s="20">
        <f t="shared" si="0"/>
        <v>1</v>
      </c>
      <c r="D11" s="20">
        <f>SUM(LARGE(F11:O11,{1,2,3,4,5,6}))</f>
        <v>97</v>
      </c>
      <c r="E11" s="22">
        <f t="shared" si="1"/>
        <v>97</v>
      </c>
      <c r="F11" s="37">
        <v>0</v>
      </c>
      <c r="G11" s="37">
        <v>0</v>
      </c>
      <c r="H11" s="37">
        <v>0</v>
      </c>
      <c r="I11" s="38">
        <v>97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63"/>
      <c r="Q11" s="63"/>
      <c r="S11" s="6"/>
    </row>
    <row r="12" spans="1:19" x14ac:dyDescent="0.4">
      <c r="A12" s="36">
        <v>11</v>
      </c>
      <c r="B12" s="36" t="s">
        <v>49</v>
      </c>
      <c r="C12" s="20">
        <f t="shared" si="0"/>
        <v>3</v>
      </c>
      <c r="D12" s="20">
        <f>SUM(LARGE(F12:O12,{1,2,3,4,5,6}))</f>
        <v>286</v>
      </c>
      <c r="E12" s="22">
        <f t="shared" si="1"/>
        <v>95.333333333333329</v>
      </c>
      <c r="F12" s="37">
        <v>95</v>
      </c>
      <c r="G12" s="37">
        <v>0</v>
      </c>
      <c r="H12" s="37">
        <v>0</v>
      </c>
      <c r="I12" s="38">
        <v>0</v>
      </c>
      <c r="J12" s="37">
        <v>95</v>
      </c>
      <c r="K12" s="37">
        <v>96</v>
      </c>
      <c r="L12" s="37">
        <v>0</v>
      </c>
      <c r="M12" s="37">
        <v>0</v>
      </c>
      <c r="N12" s="37">
        <v>0</v>
      </c>
      <c r="O12" s="37">
        <v>0</v>
      </c>
      <c r="P12" s="63"/>
      <c r="Q12" s="63"/>
      <c r="S12" s="6"/>
    </row>
    <row r="13" spans="1:19" x14ac:dyDescent="0.4">
      <c r="A13" s="36">
        <v>12</v>
      </c>
      <c r="B13" s="36" t="s">
        <v>135</v>
      </c>
      <c r="C13" s="20">
        <f t="shared" si="0"/>
        <v>1</v>
      </c>
      <c r="D13" s="20">
        <f>SUM(LARGE(F13:O13,{1,2,3,4,5,6}))</f>
        <v>95</v>
      </c>
      <c r="E13" s="22">
        <f t="shared" si="1"/>
        <v>95</v>
      </c>
      <c r="F13" s="37">
        <v>0</v>
      </c>
      <c r="G13" s="37">
        <v>0</v>
      </c>
      <c r="H13" s="37">
        <v>0</v>
      </c>
      <c r="I13" s="38">
        <v>95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63"/>
      <c r="Q13" s="63"/>
    </row>
    <row r="14" spans="1:19" x14ac:dyDescent="0.4">
      <c r="A14" s="36">
        <v>13</v>
      </c>
      <c r="B14" s="36" t="s">
        <v>29</v>
      </c>
      <c r="C14" s="20">
        <f t="shared" si="0"/>
        <v>4</v>
      </c>
      <c r="D14" s="20">
        <f>SUM(LARGE(F14:O14,{1,2,3,4,5,6}))</f>
        <v>379</v>
      </c>
      <c r="E14" s="22">
        <f t="shared" si="1"/>
        <v>94.75</v>
      </c>
      <c r="F14" s="37">
        <v>96</v>
      </c>
      <c r="G14" s="37">
        <v>0</v>
      </c>
      <c r="H14" s="37">
        <v>0</v>
      </c>
      <c r="I14" s="38"/>
      <c r="J14" s="37">
        <v>94</v>
      </c>
      <c r="K14" s="37">
        <v>0</v>
      </c>
      <c r="L14" s="37">
        <v>95</v>
      </c>
      <c r="M14" s="37">
        <v>94</v>
      </c>
      <c r="N14" s="37"/>
      <c r="O14" s="37">
        <v>0</v>
      </c>
      <c r="P14" s="62">
        <v>98</v>
      </c>
      <c r="Q14" s="62">
        <v>92</v>
      </c>
      <c r="S14" s="6"/>
    </row>
    <row r="15" spans="1:19" x14ac:dyDescent="0.4">
      <c r="A15" s="36">
        <v>14</v>
      </c>
      <c r="B15" s="36" t="s">
        <v>104</v>
      </c>
      <c r="C15" s="20">
        <f t="shared" si="0"/>
        <v>4</v>
      </c>
      <c r="D15" s="20">
        <f>SUM(LARGE(F15:O15,{1,2,3,4,5,6}))</f>
        <v>361</v>
      </c>
      <c r="E15" s="22">
        <f t="shared" si="1"/>
        <v>90.25</v>
      </c>
      <c r="F15" s="37">
        <v>0</v>
      </c>
      <c r="G15" s="37">
        <v>89</v>
      </c>
      <c r="H15" s="37">
        <v>86</v>
      </c>
      <c r="I15" s="38">
        <v>0</v>
      </c>
      <c r="J15" s="37"/>
      <c r="K15" s="37">
        <v>0</v>
      </c>
      <c r="L15" s="37">
        <v>0</v>
      </c>
      <c r="M15" s="37">
        <v>90</v>
      </c>
      <c r="N15" s="37"/>
      <c r="O15" s="37">
        <v>96</v>
      </c>
      <c r="P15" s="62">
        <v>97</v>
      </c>
      <c r="Q15" s="62">
        <v>85</v>
      </c>
    </row>
    <row r="16" spans="1:19" x14ac:dyDescent="0.4">
      <c r="A16" s="36">
        <v>15</v>
      </c>
      <c r="B16" s="36" t="s">
        <v>93</v>
      </c>
      <c r="C16" s="20">
        <f t="shared" si="0"/>
        <v>7</v>
      </c>
      <c r="D16" s="20">
        <f>SUM(LARGE(F16:O16,{1,2,3,4,5,6}))</f>
        <v>565</v>
      </c>
      <c r="E16" s="22">
        <f t="shared" si="1"/>
        <v>93.857142857142861</v>
      </c>
      <c r="F16" s="37">
        <v>92</v>
      </c>
      <c r="G16" s="37">
        <v>94</v>
      </c>
      <c r="H16" s="37"/>
      <c r="I16" s="38">
        <v>94</v>
      </c>
      <c r="J16" s="37">
        <v>93</v>
      </c>
      <c r="K16" s="37">
        <v>95</v>
      </c>
      <c r="L16" s="37">
        <v>94</v>
      </c>
      <c r="M16" s="37">
        <v>95</v>
      </c>
      <c r="N16" s="37"/>
      <c r="O16" s="37">
        <v>0</v>
      </c>
      <c r="P16" s="62">
        <v>96</v>
      </c>
      <c r="Q16" s="62">
        <v>92</v>
      </c>
    </row>
    <row r="17" spans="1:17" x14ac:dyDescent="0.4">
      <c r="A17" s="36">
        <v>16</v>
      </c>
      <c r="B17" s="36" t="s">
        <v>121</v>
      </c>
      <c r="C17" s="20">
        <f t="shared" si="0"/>
        <v>4</v>
      </c>
      <c r="D17" s="20">
        <f>SUM(LARGE(F17:O17,{1,2,3,4,5,6}))</f>
        <v>373</v>
      </c>
      <c r="E17" s="22">
        <f t="shared" si="1"/>
        <v>93.25</v>
      </c>
      <c r="F17" s="37">
        <v>0</v>
      </c>
      <c r="G17" s="37">
        <v>0</v>
      </c>
      <c r="H17" s="37">
        <v>0</v>
      </c>
      <c r="I17" s="38">
        <v>96</v>
      </c>
      <c r="J17" s="37">
        <v>0</v>
      </c>
      <c r="K17" s="37"/>
      <c r="L17" s="37">
        <v>90</v>
      </c>
      <c r="M17" s="37">
        <v>92</v>
      </c>
      <c r="N17" s="37">
        <v>95</v>
      </c>
      <c r="O17" s="37"/>
      <c r="P17" s="62">
        <v>98</v>
      </c>
      <c r="Q17" s="62">
        <v>89</v>
      </c>
    </row>
    <row r="18" spans="1:17" x14ac:dyDescent="0.4">
      <c r="A18" s="36">
        <v>17</v>
      </c>
      <c r="B18" s="36" t="s">
        <v>78</v>
      </c>
      <c r="C18" s="20">
        <f t="shared" si="0"/>
        <v>1</v>
      </c>
      <c r="D18" s="20">
        <f>SUM(LARGE(F18:O18,{1,2,3,4,5,6}))</f>
        <v>93</v>
      </c>
      <c r="E18" s="22">
        <f t="shared" si="1"/>
        <v>93</v>
      </c>
      <c r="F18" s="37">
        <v>0</v>
      </c>
      <c r="G18" s="37">
        <v>0</v>
      </c>
      <c r="H18" s="37">
        <v>0</v>
      </c>
      <c r="I18" s="38">
        <v>0</v>
      </c>
      <c r="J18" s="37"/>
      <c r="K18" s="37">
        <v>93</v>
      </c>
      <c r="L18" s="37">
        <v>0</v>
      </c>
      <c r="M18" s="37">
        <v>0</v>
      </c>
      <c r="N18" s="37">
        <v>0</v>
      </c>
      <c r="O18" s="37"/>
      <c r="P18" s="62">
        <v>97</v>
      </c>
      <c r="Q18" s="62">
        <v>88</v>
      </c>
    </row>
    <row r="19" spans="1:17" x14ac:dyDescent="0.4">
      <c r="A19" s="36">
        <v>18</v>
      </c>
      <c r="B19" s="36" t="s">
        <v>65</v>
      </c>
      <c r="C19" s="20">
        <f t="shared" si="0"/>
        <v>5</v>
      </c>
      <c r="D19" s="20">
        <f>SUM(LARGE(F19:O19,{1,2,3,4,5,6}))</f>
        <v>461</v>
      </c>
      <c r="E19" s="22">
        <f t="shared" si="1"/>
        <v>92.2</v>
      </c>
      <c r="F19" s="37">
        <v>91</v>
      </c>
      <c r="G19" s="37">
        <v>91</v>
      </c>
      <c r="H19" s="37"/>
      <c r="I19" s="38">
        <v>0</v>
      </c>
      <c r="J19" s="37">
        <v>92</v>
      </c>
      <c r="K19" s="37">
        <v>0</v>
      </c>
      <c r="L19" s="37"/>
      <c r="M19" s="37">
        <v>93</v>
      </c>
      <c r="N19" s="37">
        <v>94</v>
      </c>
      <c r="O19" s="37">
        <v>0</v>
      </c>
      <c r="P19" s="62">
        <v>96</v>
      </c>
      <c r="Q19" s="62">
        <v>90</v>
      </c>
    </row>
    <row r="20" spans="1:17" x14ac:dyDescent="0.4">
      <c r="A20" s="36">
        <v>19</v>
      </c>
      <c r="B20" s="36" t="s">
        <v>115</v>
      </c>
      <c r="C20" s="20">
        <f t="shared" si="0"/>
        <v>3</v>
      </c>
      <c r="D20" s="20">
        <f>SUM(LARGE(F20:O20,{1,2,3,4,5,6}))</f>
        <v>276</v>
      </c>
      <c r="E20" s="22">
        <f t="shared" si="1"/>
        <v>92</v>
      </c>
      <c r="F20" s="37">
        <v>0</v>
      </c>
      <c r="G20" s="37">
        <v>0</v>
      </c>
      <c r="H20" s="37">
        <v>0</v>
      </c>
      <c r="I20" s="38">
        <v>0</v>
      </c>
      <c r="J20" s="37">
        <v>91</v>
      </c>
      <c r="K20" s="37"/>
      <c r="L20" s="37">
        <v>92</v>
      </c>
      <c r="M20" s="37">
        <v>0</v>
      </c>
      <c r="N20" s="37">
        <v>93</v>
      </c>
      <c r="O20" s="37"/>
      <c r="P20" s="62">
        <v>95</v>
      </c>
      <c r="Q20" s="62">
        <v>91</v>
      </c>
    </row>
    <row r="21" spans="1:17" ht="13" thickBot="1" x14ac:dyDescent="0.45">
      <c r="A21" s="39">
        <v>20</v>
      </c>
      <c r="B21" s="39" t="s">
        <v>79</v>
      </c>
      <c r="C21" s="40">
        <f t="shared" si="0"/>
        <v>6</v>
      </c>
      <c r="D21" s="40">
        <f>SUM(LARGE(F21:O21,{1,2,3,4,5,6}))</f>
        <v>544</v>
      </c>
      <c r="E21" s="41">
        <f t="shared" si="1"/>
        <v>90.666666666666671</v>
      </c>
      <c r="F21" s="42"/>
      <c r="G21" s="42"/>
      <c r="H21" s="42">
        <v>89</v>
      </c>
      <c r="I21" s="43">
        <v>93</v>
      </c>
      <c r="J21" s="42">
        <v>0</v>
      </c>
      <c r="K21" s="42">
        <v>92</v>
      </c>
      <c r="L21" s="42">
        <v>91</v>
      </c>
      <c r="M21" s="42">
        <v>88</v>
      </c>
      <c r="N21" s="42">
        <v>91</v>
      </c>
      <c r="O21" s="42">
        <v>0</v>
      </c>
      <c r="P21" s="64">
        <v>94</v>
      </c>
      <c r="Q21" s="64">
        <v>88</v>
      </c>
    </row>
    <row r="22" spans="1:17" ht="13" thickTop="1" x14ac:dyDescent="0.4">
      <c r="A22" s="44">
        <v>1</v>
      </c>
      <c r="B22" s="44" t="s">
        <v>112</v>
      </c>
      <c r="C22" s="45">
        <f t="shared" si="0"/>
        <v>5</v>
      </c>
      <c r="D22" s="45">
        <f>SUM(LARGE(F22:O22,{1,2,3,4,5,6}))</f>
        <v>456</v>
      </c>
      <c r="E22" s="46">
        <f t="shared" si="1"/>
        <v>91.2</v>
      </c>
      <c r="F22" s="47">
        <v>0</v>
      </c>
      <c r="G22" s="47">
        <v>0</v>
      </c>
      <c r="H22" s="47">
        <v>91</v>
      </c>
      <c r="I22" s="48"/>
      <c r="J22" s="47">
        <v>89</v>
      </c>
      <c r="K22" s="47"/>
      <c r="L22" s="47">
        <v>93</v>
      </c>
      <c r="M22" s="47">
        <v>91</v>
      </c>
      <c r="N22" s="47">
        <v>92</v>
      </c>
      <c r="O22" s="47">
        <v>0</v>
      </c>
      <c r="P22" s="65">
        <v>94</v>
      </c>
      <c r="Q22" s="65">
        <v>86</v>
      </c>
    </row>
    <row r="23" spans="1:17" x14ac:dyDescent="0.4">
      <c r="A23" s="36">
        <v>2</v>
      </c>
      <c r="B23" s="36" t="s">
        <v>53</v>
      </c>
      <c r="C23" s="20">
        <f t="shared" si="0"/>
        <v>2</v>
      </c>
      <c r="D23" s="20">
        <f>SUM(LARGE(F23:O23,{1,2,3,4,5,6}))</f>
        <v>189</v>
      </c>
      <c r="E23" s="22">
        <f t="shared" si="1"/>
        <v>94.5</v>
      </c>
      <c r="F23" s="37">
        <v>0</v>
      </c>
      <c r="G23" s="37">
        <v>95</v>
      </c>
      <c r="H23" s="37">
        <v>94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63"/>
      <c r="Q23" s="63"/>
    </row>
    <row r="24" spans="1:17" x14ac:dyDescent="0.4">
      <c r="A24" s="36">
        <v>3</v>
      </c>
      <c r="B24" s="36" t="s">
        <v>72</v>
      </c>
      <c r="C24" s="20">
        <f t="shared" si="0"/>
        <v>1</v>
      </c>
      <c r="D24" s="20">
        <f>SUM(LARGE(F24:O24,{1,2,3,4,5,6}))</f>
        <v>90</v>
      </c>
      <c r="E24" s="22">
        <f t="shared" si="1"/>
        <v>90</v>
      </c>
      <c r="F24" s="37">
        <v>90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63"/>
      <c r="Q24" s="63"/>
    </row>
    <row r="25" spans="1:17" x14ac:dyDescent="0.4">
      <c r="A25" s="36">
        <v>4</v>
      </c>
      <c r="B25" s="36" t="s">
        <v>36</v>
      </c>
      <c r="C25" s="20">
        <f t="shared" si="0"/>
        <v>2</v>
      </c>
      <c r="D25" s="20">
        <f>SUM(LARGE(F25:O25,{1,2,3,4,5,6}))</f>
        <v>180</v>
      </c>
      <c r="E25" s="22">
        <f t="shared" si="1"/>
        <v>90</v>
      </c>
      <c r="F25" s="37">
        <v>0</v>
      </c>
      <c r="G25" s="37">
        <v>0</v>
      </c>
      <c r="H25" s="37">
        <v>0</v>
      </c>
      <c r="I25" s="38">
        <v>0</v>
      </c>
      <c r="J25" s="37">
        <v>90</v>
      </c>
      <c r="K25" s="37">
        <v>90</v>
      </c>
      <c r="L25" s="37">
        <v>0</v>
      </c>
      <c r="M25" s="37">
        <v>0</v>
      </c>
      <c r="N25" s="37">
        <v>0</v>
      </c>
      <c r="O25" s="37">
        <v>0</v>
      </c>
      <c r="P25" s="63"/>
      <c r="Q25" s="63"/>
    </row>
    <row r="26" spans="1:17" x14ac:dyDescent="0.4">
      <c r="A26" s="36">
        <v>5</v>
      </c>
      <c r="B26" s="36" t="s">
        <v>87</v>
      </c>
      <c r="C26" s="20">
        <f t="shared" si="0"/>
        <v>3</v>
      </c>
      <c r="D26" s="20">
        <f>SUM(LARGE(F26:O26,{1,2,3,4,5,6}))</f>
        <v>270</v>
      </c>
      <c r="E26" s="22">
        <f t="shared" si="1"/>
        <v>90</v>
      </c>
      <c r="F26" s="37"/>
      <c r="G26" s="37">
        <v>92</v>
      </c>
      <c r="H26" s="37"/>
      <c r="I26" s="38">
        <v>0</v>
      </c>
      <c r="J26" s="37">
        <v>86</v>
      </c>
      <c r="K26" s="37">
        <v>0</v>
      </c>
      <c r="L26" s="37">
        <v>0</v>
      </c>
      <c r="M26" s="37">
        <v>0</v>
      </c>
      <c r="N26" s="37">
        <v>0</v>
      </c>
      <c r="O26" s="37">
        <v>92</v>
      </c>
      <c r="P26" s="62">
        <v>93</v>
      </c>
      <c r="Q26" s="62">
        <v>84</v>
      </c>
    </row>
    <row r="27" spans="1:17" x14ac:dyDescent="0.4">
      <c r="A27" s="36">
        <v>6</v>
      </c>
      <c r="B27" s="36" t="s">
        <v>52</v>
      </c>
      <c r="C27" s="20">
        <f t="shared" si="0"/>
        <v>2</v>
      </c>
      <c r="D27" s="20">
        <f>SUM(LARGE(F27:O27,{1,2,3,4,5,6}))</f>
        <v>177</v>
      </c>
      <c r="E27" s="22">
        <f t="shared" si="1"/>
        <v>88.5</v>
      </c>
      <c r="F27" s="37">
        <v>0</v>
      </c>
      <c r="G27" s="37">
        <v>0</v>
      </c>
      <c r="H27" s="37">
        <v>0</v>
      </c>
      <c r="I27" s="38">
        <v>89</v>
      </c>
      <c r="J27" s="37"/>
      <c r="K27" s="37">
        <v>0</v>
      </c>
      <c r="L27" s="37">
        <v>88</v>
      </c>
      <c r="M27" s="37">
        <v>0</v>
      </c>
      <c r="N27" s="37">
        <v>0</v>
      </c>
      <c r="O27" s="37"/>
      <c r="P27" s="62">
        <v>94</v>
      </c>
      <c r="Q27" s="62">
        <v>87</v>
      </c>
    </row>
    <row r="28" spans="1:17" x14ac:dyDescent="0.4">
      <c r="A28" s="36">
        <v>7</v>
      </c>
      <c r="B28" s="36" t="s">
        <v>130</v>
      </c>
      <c r="C28" s="20">
        <f t="shared" si="0"/>
        <v>1</v>
      </c>
      <c r="D28" s="20">
        <f>SUM(LARGE(F28:O28,{1,2,3,4,5,6}))</f>
        <v>87</v>
      </c>
      <c r="E28" s="22">
        <f t="shared" si="1"/>
        <v>87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87</v>
      </c>
      <c r="O28" s="37">
        <v>0</v>
      </c>
      <c r="P28" s="63"/>
      <c r="Q28" s="63"/>
    </row>
    <row r="29" spans="1:17" x14ac:dyDescent="0.4">
      <c r="A29" s="36">
        <v>8</v>
      </c>
      <c r="B29" s="36" t="s">
        <v>15</v>
      </c>
      <c r="C29" s="20">
        <f t="shared" si="0"/>
        <v>5</v>
      </c>
      <c r="D29" s="20">
        <f>SUM(LARGE(F29:O29,{1,2,3,4,5,6}))</f>
        <v>434</v>
      </c>
      <c r="E29" s="22">
        <f t="shared" si="1"/>
        <v>86.8</v>
      </c>
      <c r="F29" s="37">
        <v>85</v>
      </c>
      <c r="G29" s="37">
        <v>0</v>
      </c>
      <c r="H29" s="37">
        <v>85</v>
      </c>
      <c r="I29" s="38">
        <v>88</v>
      </c>
      <c r="J29" s="37">
        <v>0</v>
      </c>
      <c r="K29" s="37">
        <v>0</v>
      </c>
      <c r="L29" s="37">
        <v>89</v>
      </c>
      <c r="M29" s="37">
        <v>87</v>
      </c>
      <c r="N29" s="37">
        <v>0</v>
      </c>
      <c r="O29" s="37">
        <v>0</v>
      </c>
      <c r="P29" s="63"/>
      <c r="Q29" s="63"/>
    </row>
    <row r="30" spans="1:17" x14ac:dyDescent="0.4">
      <c r="A30" s="36">
        <v>9</v>
      </c>
      <c r="B30" s="36" t="s">
        <v>107</v>
      </c>
      <c r="C30" s="20">
        <f t="shared" si="0"/>
        <v>2</v>
      </c>
      <c r="D30" s="20">
        <f>SUM(LARGE(F30:O30,{1,2,3,4,5,6}))</f>
        <v>173</v>
      </c>
      <c r="E30" s="22">
        <f t="shared" si="1"/>
        <v>86.5</v>
      </c>
      <c r="F30" s="37">
        <v>0</v>
      </c>
      <c r="G30" s="37"/>
      <c r="H30" s="37">
        <v>0</v>
      </c>
      <c r="I30" s="38">
        <v>87</v>
      </c>
      <c r="J30" s="37">
        <v>0</v>
      </c>
      <c r="K30" s="37">
        <v>0</v>
      </c>
      <c r="L30" s="37">
        <v>86</v>
      </c>
      <c r="M30" s="37"/>
      <c r="N30" s="37">
        <v>0</v>
      </c>
      <c r="O30" s="37">
        <v>0</v>
      </c>
      <c r="P30" s="62">
        <v>90</v>
      </c>
      <c r="Q30" s="62">
        <v>85</v>
      </c>
    </row>
    <row r="31" spans="1:17" x14ac:dyDescent="0.4">
      <c r="A31" s="36">
        <v>10</v>
      </c>
      <c r="B31" s="36" t="s">
        <v>54</v>
      </c>
      <c r="C31" s="20">
        <f t="shared" si="0"/>
        <v>2</v>
      </c>
      <c r="D31" s="20">
        <f>SUM(LARGE(F31:O31,{1,2,3,4,5,6}))</f>
        <v>173</v>
      </c>
      <c r="E31" s="22">
        <f t="shared" si="1"/>
        <v>86.5</v>
      </c>
      <c r="F31" s="37">
        <v>0</v>
      </c>
      <c r="G31" s="37">
        <v>0</v>
      </c>
      <c r="H31" s="37">
        <v>0</v>
      </c>
      <c r="I31" s="38">
        <v>83</v>
      </c>
      <c r="J31" s="37">
        <v>0</v>
      </c>
      <c r="K31" s="37">
        <v>0</v>
      </c>
      <c r="L31" s="37">
        <v>0</v>
      </c>
      <c r="M31" s="37">
        <v>0</v>
      </c>
      <c r="N31" s="37">
        <v>90</v>
      </c>
      <c r="O31" s="37">
        <v>0</v>
      </c>
      <c r="P31" s="63"/>
      <c r="Q31" s="63"/>
    </row>
    <row r="32" spans="1:17" x14ac:dyDescent="0.4">
      <c r="A32" s="36">
        <v>11</v>
      </c>
      <c r="B32" s="36" t="s">
        <v>27</v>
      </c>
      <c r="C32" s="20">
        <f t="shared" si="0"/>
        <v>1</v>
      </c>
      <c r="D32" s="20">
        <f>SUM(LARGE(F32:O32,{1,2,3,4,5,6}))</f>
        <v>86</v>
      </c>
      <c r="E32" s="22">
        <f t="shared" si="1"/>
        <v>86</v>
      </c>
      <c r="F32" s="37">
        <v>0</v>
      </c>
      <c r="G32" s="37">
        <v>86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63"/>
      <c r="Q32" s="63"/>
    </row>
    <row r="33" spans="1:17" x14ac:dyDescent="0.4">
      <c r="A33" s="36">
        <v>12</v>
      </c>
      <c r="B33" s="36" t="s">
        <v>69</v>
      </c>
      <c r="C33" s="20">
        <f t="shared" si="0"/>
        <v>2</v>
      </c>
      <c r="D33" s="20">
        <f>SUM(LARGE(F33:O33,{1,2,3,4,5,6}))</f>
        <v>172</v>
      </c>
      <c r="E33" s="22">
        <f t="shared" si="1"/>
        <v>86</v>
      </c>
      <c r="F33" s="37">
        <v>0</v>
      </c>
      <c r="G33" s="37">
        <v>0</v>
      </c>
      <c r="H33" s="37">
        <v>0</v>
      </c>
      <c r="I33" s="38">
        <v>0</v>
      </c>
      <c r="J33" s="37"/>
      <c r="K33" s="37">
        <v>88</v>
      </c>
      <c r="L33" s="37"/>
      <c r="M33" s="37">
        <v>84</v>
      </c>
      <c r="N33" s="37">
        <v>0</v>
      </c>
      <c r="O33" s="37">
        <v>0</v>
      </c>
      <c r="P33" s="62">
        <v>87</v>
      </c>
      <c r="Q33" s="62">
        <v>83</v>
      </c>
    </row>
    <row r="34" spans="1:17" x14ac:dyDescent="0.4">
      <c r="A34" s="36">
        <v>13</v>
      </c>
      <c r="B34" s="36" t="s">
        <v>30</v>
      </c>
      <c r="C34" s="20">
        <f t="shared" ref="C34:C56" si="2">COUNTIF(F34:O34,"&gt;0")</f>
        <v>2</v>
      </c>
      <c r="D34" s="20">
        <f>SUM(LARGE(F34:O34,{1,2,3,4,5,6}))</f>
        <v>154</v>
      </c>
      <c r="E34" s="22">
        <f t="shared" ref="E34:E56" si="3">SUM(F34:O34)/C34</f>
        <v>77</v>
      </c>
      <c r="F34" s="37">
        <v>0</v>
      </c>
      <c r="G34" s="37">
        <v>0</v>
      </c>
      <c r="H34" s="37">
        <v>87</v>
      </c>
      <c r="I34" s="38">
        <v>67</v>
      </c>
      <c r="J34" s="37">
        <v>0</v>
      </c>
      <c r="K34" s="37">
        <v>0</v>
      </c>
      <c r="L34" s="37"/>
      <c r="M34" s="37"/>
      <c r="N34" s="37">
        <v>0</v>
      </c>
      <c r="O34" s="37">
        <v>0</v>
      </c>
      <c r="P34" s="62">
        <v>89</v>
      </c>
      <c r="Q34" s="62">
        <v>60</v>
      </c>
    </row>
    <row r="35" spans="1:17" x14ac:dyDescent="0.4">
      <c r="A35" s="36">
        <v>14</v>
      </c>
      <c r="B35" s="36" t="s">
        <v>136</v>
      </c>
      <c r="C35" s="20">
        <f t="shared" si="2"/>
        <v>1</v>
      </c>
      <c r="D35" s="20">
        <f>SUM(LARGE(F35:O35,{1,2,3,4,5,6}))</f>
        <v>85</v>
      </c>
      <c r="E35" s="22">
        <f t="shared" si="3"/>
        <v>85</v>
      </c>
      <c r="F35" s="37">
        <v>0</v>
      </c>
      <c r="G35" s="37">
        <v>0</v>
      </c>
      <c r="H35" s="37">
        <v>0</v>
      </c>
      <c r="I35" s="38">
        <v>85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63"/>
      <c r="Q35" s="63"/>
    </row>
    <row r="36" spans="1:17" ht="13" thickBot="1" x14ac:dyDescent="0.45">
      <c r="A36" s="39">
        <v>15</v>
      </c>
      <c r="B36" s="39" t="s">
        <v>16</v>
      </c>
      <c r="C36" s="40">
        <f t="shared" si="2"/>
        <v>3</v>
      </c>
      <c r="D36" s="40">
        <f>SUM(LARGE(F36:O36,{1,2,3,4,5,6}))</f>
        <v>255</v>
      </c>
      <c r="E36" s="41">
        <f t="shared" si="3"/>
        <v>85</v>
      </c>
      <c r="F36" s="42"/>
      <c r="G36" s="42">
        <v>0</v>
      </c>
      <c r="H36" s="42">
        <v>0</v>
      </c>
      <c r="I36" s="43">
        <v>0</v>
      </c>
      <c r="J36" s="42">
        <v>84</v>
      </c>
      <c r="K36" s="42"/>
      <c r="L36" s="42">
        <v>85</v>
      </c>
      <c r="M36" s="42">
        <v>86</v>
      </c>
      <c r="N36" s="42">
        <v>0</v>
      </c>
      <c r="O36" s="42">
        <v>0</v>
      </c>
      <c r="P36" s="64">
        <v>89</v>
      </c>
      <c r="Q36" s="64">
        <v>80</v>
      </c>
    </row>
    <row r="37" spans="1:17" ht="13" thickTop="1" x14ac:dyDescent="0.4">
      <c r="A37" s="36">
        <v>1</v>
      </c>
      <c r="B37" s="44" t="s">
        <v>119</v>
      </c>
      <c r="C37" s="45">
        <f t="shared" si="2"/>
        <v>1</v>
      </c>
      <c r="D37" s="45">
        <f>SUM(LARGE(F37:O37,{1,2,3,4,5,6}))</f>
        <v>84</v>
      </c>
      <c r="E37" s="46">
        <f t="shared" si="3"/>
        <v>84</v>
      </c>
      <c r="F37" s="47">
        <v>0</v>
      </c>
      <c r="G37" s="47">
        <v>0</v>
      </c>
      <c r="H37" s="47">
        <v>0</v>
      </c>
      <c r="I37" s="48">
        <v>84</v>
      </c>
      <c r="J37" s="47">
        <v>0</v>
      </c>
      <c r="K37" s="47" t="s">
        <v>109</v>
      </c>
      <c r="L37" s="47" t="s">
        <v>109</v>
      </c>
      <c r="M37" s="47">
        <v>0</v>
      </c>
      <c r="N37" s="47">
        <v>0</v>
      </c>
      <c r="O37" s="47">
        <v>0</v>
      </c>
      <c r="P37" s="66"/>
      <c r="Q37" s="66"/>
    </row>
    <row r="38" spans="1:17" x14ac:dyDescent="0.4">
      <c r="A38" s="36">
        <v>2</v>
      </c>
      <c r="B38" s="36" t="s">
        <v>84</v>
      </c>
      <c r="C38" s="20">
        <f t="shared" si="2"/>
        <v>7</v>
      </c>
      <c r="D38" s="20">
        <f>SUM(LARGE(F38:O38,{1,2,3,4,5,6}))</f>
        <v>505</v>
      </c>
      <c r="E38" s="22">
        <f t="shared" si="3"/>
        <v>83.857142857142861</v>
      </c>
      <c r="F38" s="37"/>
      <c r="G38" s="37">
        <v>84</v>
      </c>
      <c r="H38" s="37">
        <v>84</v>
      </c>
      <c r="I38" s="38">
        <v>0</v>
      </c>
      <c r="J38" s="37">
        <v>82</v>
      </c>
      <c r="K38" s="37">
        <v>87</v>
      </c>
      <c r="L38" s="37">
        <v>84</v>
      </c>
      <c r="M38" s="37">
        <v>83</v>
      </c>
      <c r="N38" s="37">
        <v>83</v>
      </c>
      <c r="O38" s="37"/>
      <c r="P38" s="62">
        <v>93</v>
      </c>
      <c r="Q38" s="62">
        <v>71</v>
      </c>
    </row>
    <row r="39" spans="1:17" x14ac:dyDescent="0.4">
      <c r="A39" s="36">
        <v>3</v>
      </c>
      <c r="B39" s="36" t="s">
        <v>37</v>
      </c>
      <c r="C39" s="20">
        <f t="shared" si="2"/>
        <v>6</v>
      </c>
      <c r="D39" s="20">
        <f>SUM(LARGE(F39:O39,{1,2,3,4,5,6}))</f>
        <v>492</v>
      </c>
      <c r="E39" s="22">
        <f t="shared" si="3"/>
        <v>82</v>
      </c>
      <c r="F39" s="37">
        <v>80</v>
      </c>
      <c r="G39" s="37">
        <v>80</v>
      </c>
      <c r="H39" s="37">
        <v>83</v>
      </c>
      <c r="I39" s="38"/>
      <c r="J39" s="37">
        <v>80</v>
      </c>
      <c r="K39" s="37">
        <v>85</v>
      </c>
      <c r="L39" s="37">
        <v>0</v>
      </c>
      <c r="M39" s="37">
        <v>0</v>
      </c>
      <c r="N39" s="37">
        <v>84</v>
      </c>
      <c r="O39" s="37"/>
      <c r="P39" s="62">
        <v>89</v>
      </c>
      <c r="Q39" s="62">
        <v>78</v>
      </c>
    </row>
    <row r="40" spans="1:17" x14ac:dyDescent="0.4">
      <c r="A40" s="36">
        <v>4</v>
      </c>
      <c r="B40" s="36" t="s">
        <v>137</v>
      </c>
      <c r="C40" s="20">
        <f t="shared" si="2"/>
        <v>1</v>
      </c>
      <c r="D40" s="20">
        <f>SUM(LARGE(F40:O40,{1,2,3,4,5,6}))</f>
        <v>82</v>
      </c>
      <c r="E40" s="22">
        <f t="shared" si="3"/>
        <v>82</v>
      </c>
      <c r="F40" s="37">
        <v>0</v>
      </c>
      <c r="G40" s="37">
        <v>0</v>
      </c>
      <c r="H40" s="37">
        <v>0</v>
      </c>
      <c r="I40" s="38">
        <v>82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63"/>
      <c r="Q40" s="63"/>
    </row>
    <row r="41" spans="1:17" x14ac:dyDescent="0.4">
      <c r="A41" s="36">
        <v>5</v>
      </c>
      <c r="B41" s="36" t="s">
        <v>126</v>
      </c>
      <c r="C41" s="20">
        <f t="shared" si="2"/>
        <v>2</v>
      </c>
      <c r="D41" s="20">
        <f>SUM(LARGE(F41:O41,{1,2,3,4,5,6}))</f>
        <v>163</v>
      </c>
      <c r="E41" s="22">
        <f t="shared" si="3"/>
        <v>81.5</v>
      </c>
      <c r="F41" s="37">
        <v>0</v>
      </c>
      <c r="G41" s="37">
        <v>0</v>
      </c>
      <c r="H41" s="37">
        <v>0</v>
      </c>
      <c r="I41" s="38">
        <v>80</v>
      </c>
      <c r="J41" s="37">
        <v>0</v>
      </c>
      <c r="K41" s="37">
        <v>0</v>
      </c>
      <c r="L41" s="37">
        <v>83</v>
      </c>
      <c r="M41" s="37"/>
      <c r="N41" s="37"/>
      <c r="O41" s="37">
        <v>0</v>
      </c>
      <c r="P41" s="62">
        <v>89</v>
      </c>
      <c r="Q41" s="62">
        <v>67</v>
      </c>
    </row>
    <row r="42" spans="1:17" x14ac:dyDescent="0.4">
      <c r="A42" s="36">
        <v>6</v>
      </c>
      <c r="B42" s="36" t="s">
        <v>18</v>
      </c>
      <c r="C42" s="20">
        <f t="shared" si="2"/>
        <v>8</v>
      </c>
      <c r="D42" s="20">
        <f>SUM(LARGE(F42:O42,{1,2,3,4,5,6}))</f>
        <v>493</v>
      </c>
      <c r="E42" s="22">
        <f t="shared" si="3"/>
        <v>80.75</v>
      </c>
      <c r="F42" s="37">
        <v>83</v>
      </c>
      <c r="G42" s="37">
        <v>77</v>
      </c>
      <c r="H42" s="37">
        <v>76</v>
      </c>
      <c r="I42" s="38"/>
      <c r="J42" s="37">
        <v>79</v>
      </c>
      <c r="K42" s="37">
        <v>82</v>
      </c>
      <c r="L42" s="37">
        <v>80</v>
      </c>
      <c r="M42" s="37">
        <v>81</v>
      </c>
      <c r="N42" s="37">
        <v>88</v>
      </c>
      <c r="O42" s="37"/>
      <c r="P42" s="62">
        <v>91</v>
      </c>
      <c r="Q42" s="62">
        <v>66</v>
      </c>
    </row>
    <row r="43" spans="1:17" x14ac:dyDescent="0.4">
      <c r="A43" s="36">
        <v>7</v>
      </c>
      <c r="B43" s="36" t="s">
        <v>56</v>
      </c>
      <c r="C43" s="20">
        <f t="shared" si="2"/>
        <v>4</v>
      </c>
      <c r="D43" s="20">
        <f>SUM(LARGE(F43:O43,{1,2,3,4,5,6}))</f>
        <v>321</v>
      </c>
      <c r="E43" s="22">
        <f t="shared" si="3"/>
        <v>80.25</v>
      </c>
      <c r="F43" s="37"/>
      <c r="G43" s="37">
        <v>83</v>
      </c>
      <c r="H43" s="37">
        <v>82</v>
      </c>
      <c r="I43" s="38"/>
      <c r="J43" s="37">
        <v>0</v>
      </c>
      <c r="K43" s="37">
        <v>83</v>
      </c>
      <c r="L43" s="37">
        <v>0</v>
      </c>
      <c r="M43" s="37">
        <v>73</v>
      </c>
      <c r="N43" s="37">
        <v>0</v>
      </c>
      <c r="O43" s="37">
        <v>0</v>
      </c>
      <c r="P43" s="62">
        <v>87</v>
      </c>
      <c r="Q43" s="62">
        <v>69</v>
      </c>
    </row>
    <row r="44" spans="1:17" x14ac:dyDescent="0.4">
      <c r="A44" s="36">
        <v>8</v>
      </c>
      <c r="B44" s="36" t="s">
        <v>19</v>
      </c>
      <c r="C44" s="20">
        <f t="shared" si="2"/>
        <v>6</v>
      </c>
      <c r="D44" s="20">
        <f>SUM(LARGE(F44:O44,{1,2,3,4,5,6}))</f>
        <v>480</v>
      </c>
      <c r="E44" s="22">
        <f t="shared" si="3"/>
        <v>80</v>
      </c>
      <c r="F44" s="37">
        <v>81</v>
      </c>
      <c r="G44" s="37">
        <v>81</v>
      </c>
      <c r="H44" s="37">
        <v>78</v>
      </c>
      <c r="I44" s="38"/>
      <c r="J44" s="37">
        <v>76</v>
      </c>
      <c r="K44" s="37">
        <v>0</v>
      </c>
      <c r="L44" s="37">
        <v>82</v>
      </c>
      <c r="M44" s="37">
        <v>82</v>
      </c>
      <c r="N44" s="37"/>
      <c r="O44" s="37">
        <v>0</v>
      </c>
      <c r="P44" s="62">
        <v>86</v>
      </c>
      <c r="Q44" s="62">
        <v>74</v>
      </c>
    </row>
    <row r="45" spans="1:17" x14ac:dyDescent="0.4">
      <c r="A45" s="36">
        <v>9</v>
      </c>
      <c r="B45" s="36" t="s">
        <v>60</v>
      </c>
      <c r="C45" s="20">
        <f t="shared" si="2"/>
        <v>5</v>
      </c>
      <c r="D45" s="20">
        <f>SUM(LARGE(F45:O45,{1,2,3,4,5,6}))</f>
        <v>398</v>
      </c>
      <c r="E45" s="22">
        <f t="shared" si="3"/>
        <v>79.599999999999994</v>
      </c>
      <c r="F45" s="37">
        <v>77</v>
      </c>
      <c r="G45" s="37">
        <v>76</v>
      </c>
      <c r="H45" s="37">
        <v>0</v>
      </c>
      <c r="I45" s="38"/>
      <c r="J45" s="37">
        <v>81</v>
      </c>
      <c r="K45" s="37"/>
      <c r="L45" s="37">
        <v>79</v>
      </c>
      <c r="M45" s="37">
        <v>0</v>
      </c>
      <c r="N45" s="37">
        <v>85</v>
      </c>
      <c r="O45" s="37">
        <v>0</v>
      </c>
      <c r="P45" s="62">
        <v>86</v>
      </c>
      <c r="Q45" s="62">
        <v>61</v>
      </c>
    </row>
    <row r="46" spans="1:17" x14ac:dyDescent="0.4">
      <c r="A46" s="36">
        <v>10</v>
      </c>
      <c r="B46" s="36" t="s">
        <v>75</v>
      </c>
      <c r="C46" s="20">
        <f t="shared" si="2"/>
        <v>8</v>
      </c>
      <c r="D46" s="20">
        <f>SUM(LARGE(F46:O46,{1,2,3,4,5,6}))</f>
        <v>482</v>
      </c>
      <c r="E46" s="22">
        <f t="shared" si="3"/>
        <v>79.125</v>
      </c>
      <c r="F46" s="37"/>
      <c r="G46" s="37"/>
      <c r="H46" s="37">
        <v>80</v>
      </c>
      <c r="I46" s="38">
        <v>81</v>
      </c>
      <c r="J46" s="37">
        <v>74</v>
      </c>
      <c r="K46" s="37">
        <v>81</v>
      </c>
      <c r="L46" s="37">
        <v>77</v>
      </c>
      <c r="M46" s="37">
        <v>77</v>
      </c>
      <c r="N46" s="37">
        <v>82</v>
      </c>
      <c r="O46" s="37">
        <v>81</v>
      </c>
      <c r="P46" s="62">
        <v>85</v>
      </c>
      <c r="Q46" s="62">
        <v>73</v>
      </c>
    </row>
    <row r="47" spans="1:17" x14ac:dyDescent="0.4">
      <c r="A47" s="36">
        <v>11</v>
      </c>
      <c r="B47" s="36" t="s">
        <v>11</v>
      </c>
      <c r="C47" s="20">
        <f t="shared" si="2"/>
        <v>5</v>
      </c>
      <c r="D47" s="20">
        <f>SUM(LARGE(F47:O47,{1,2,3,4,5,6}))</f>
        <v>393</v>
      </c>
      <c r="E47" s="22">
        <f t="shared" si="3"/>
        <v>78.599999999999994</v>
      </c>
      <c r="F47" s="37"/>
      <c r="G47" s="37">
        <v>79</v>
      </c>
      <c r="H47" s="37">
        <v>79</v>
      </c>
      <c r="I47" s="38">
        <v>0</v>
      </c>
      <c r="J47" s="37">
        <v>78</v>
      </c>
      <c r="K47" s="37">
        <v>77</v>
      </c>
      <c r="L47" s="37"/>
      <c r="M47" s="37">
        <v>0</v>
      </c>
      <c r="N47" s="37">
        <v>0</v>
      </c>
      <c r="O47" s="37">
        <v>80</v>
      </c>
      <c r="P47" s="62">
        <v>81</v>
      </c>
      <c r="Q47" s="62">
        <v>74</v>
      </c>
    </row>
    <row r="48" spans="1:17" x14ac:dyDescent="0.4">
      <c r="A48" s="36">
        <v>12</v>
      </c>
      <c r="B48" s="36" t="s">
        <v>70</v>
      </c>
      <c r="C48" s="20">
        <f t="shared" si="2"/>
        <v>2</v>
      </c>
      <c r="D48" s="20">
        <f>SUM(LARGE(F48:O48,{1,2,3,4,5,6}))</f>
        <v>153</v>
      </c>
      <c r="E48" s="22">
        <f t="shared" si="3"/>
        <v>76.5</v>
      </c>
      <c r="F48" s="37">
        <v>78</v>
      </c>
      <c r="G48" s="37">
        <v>0</v>
      </c>
      <c r="H48" s="37">
        <v>75</v>
      </c>
      <c r="I48" s="38"/>
      <c r="J48" s="37">
        <v>0</v>
      </c>
      <c r="K48" s="37">
        <v>0</v>
      </c>
      <c r="L48" s="37">
        <v>0</v>
      </c>
      <c r="M48" s="37">
        <v>0</v>
      </c>
      <c r="N48" s="37"/>
      <c r="O48" s="37">
        <v>0</v>
      </c>
      <c r="P48" s="62">
        <v>79</v>
      </c>
      <c r="Q48" s="62">
        <v>74</v>
      </c>
    </row>
    <row r="49" spans="1:17" x14ac:dyDescent="0.4">
      <c r="A49" s="36">
        <v>13</v>
      </c>
      <c r="B49" s="36" t="s">
        <v>95</v>
      </c>
      <c r="C49" s="20">
        <f t="shared" si="2"/>
        <v>2</v>
      </c>
      <c r="D49" s="20">
        <f>SUM(LARGE(F49:O49,{1,2,3,4,5,6}))</f>
        <v>157</v>
      </c>
      <c r="E49" s="22">
        <f t="shared" si="3"/>
        <v>78.5</v>
      </c>
      <c r="F49" s="37">
        <v>79</v>
      </c>
      <c r="G49" s="37"/>
      <c r="H49" s="37">
        <v>0</v>
      </c>
      <c r="I49" s="38">
        <v>0</v>
      </c>
      <c r="J49" s="37"/>
      <c r="K49" s="37">
        <v>0</v>
      </c>
      <c r="L49" s="37">
        <v>78</v>
      </c>
      <c r="M49" s="37">
        <v>0</v>
      </c>
      <c r="N49" s="37">
        <v>0</v>
      </c>
      <c r="O49" s="37">
        <v>0</v>
      </c>
      <c r="P49" s="62">
        <v>82</v>
      </c>
      <c r="Q49" s="62">
        <v>75</v>
      </c>
    </row>
    <row r="50" spans="1:17" ht="13" thickBot="1" x14ac:dyDescent="0.45">
      <c r="A50" s="39">
        <v>14</v>
      </c>
      <c r="B50" s="39" t="s">
        <v>57</v>
      </c>
      <c r="C50" s="40">
        <f t="shared" si="2"/>
        <v>5</v>
      </c>
      <c r="D50" s="40">
        <f>SUM(LARGE(F50:O50,{1,2,3,4,5,6}))</f>
        <v>391</v>
      </c>
      <c r="E50" s="41">
        <f t="shared" si="3"/>
        <v>78.2</v>
      </c>
      <c r="F50" s="42"/>
      <c r="G50" s="42">
        <v>78</v>
      </c>
      <c r="H50" s="42">
        <v>0</v>
      </c>
      <c r="I50" s="43">
        <v>0</v>
      </c>
      <c r="J50" s="42">
        <v>73</v>
      </c>
      <c r="K50" s="42">
        <v>84</v>
      </c>
      <c r="L50" s="42">
        <v>0</v>
      </c>
      <c r="M50" s="42">
        <v>75</v>
      </c>
      <c r="N50" s="42">
        <v>81</v>
      </c>
      <c r="O50" s="42"/>
      <c r="P50" s="64">
        <v>86</v>
      </c>
      <c r="Q50" s="64">
        <v>68</v>
      </c>
    </row>
    <row r="51" spans="1:17" ht="13" thickTop="1" x14ac:dyDescent="0.4">
      <c r="A51" s="44">
        <v>1</v>
      </c>
      <c r="B51" s="44" t="s">
        <v>102</v>
      </c>
      <c r="C51" s="45">
        <f t="shared" si="2"/>
        <v>2</v>
      </c>
      <c r="D51" s="45">
        <f>SUM(LARGE(F51:O51,{1,2,3,4,5,6}))</f>
        <v>155</v>
      </c>
      <c r="E51" s="46">
        <f t="shared" si="3"/>
        <v>77.5</v>
      </c>
      <c r="F51" s="47">
        <v>82</v>
      </c>
      <c r="G51" s="47">
        <v>0</v>
      </c>
      <c r="H51" s="47">
        <v>73</v>
      </c>
      <c r="I51" s="48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66"/>
      <c r="Q51" s="66"/>
    </row>
    <row r="52" spans="1:17" x14ac:dyDescent="0.4">
      <c r="A52" s="36">
        <v>2</v>
      </c>
      <c r="B52" s="36" t="s">
        <v>96</v>
      </c>
      <c r="C52" s="20">
        <f t="shared" si="2"/>
        <v>2</v>
      </c>
      <c r="D52" s="20">
        <f>SUM(LARGE(F52:O52,{1,2,3,4,5,6}))</f>
        <v>153</v>
      </c>
      <c r="E52" s="22">
        <f t="shared" si="3"/>
        <v>76.5</v>
      </c>
      <c r="F52" s="37">
        <v>0</v>
      </c>
      <c r="G52" s="37">
        <v>0</v>
      </c>
      <c r="H52" s="37">
        <v>0</v>
      </c>
      <c r="I52" s="38"/>
      <c r="J52" s="37">
        <v>0</v>
      </c>
      <c r="K52" s="37">
        <v>75</v>
      </c>
      <c r="L52" s="37">
        <v>0</v>
      </c>
      <c r="M52" s="37">
        <v>78</v>
      </c>
      <c r="N52" s="37">
        <v>0</v>
      </c>
      <c r="O52" s="37">
        <v>0</v>
      </c>
      <c r="P52" s="63"/>
      <c r="Q52" s="63"/>
    </row>
    <row r="53" spans="1:17" x14ac:dyDescent="0.4">
      <c r="A53" s="36">
        <v>3</v>
      </c>
      <c r="B53" s="36" t="s">
        <v>20</v>
      </c>
      <c r="C53" s="20">
        <f t="shared" si="2"/>
        <v>4</v>
      </c>
      <c r="D53" s="20">
        <f>SUM(LARGE(F53:O53,{1,2,3,4,5,6}))</f>
        <v>304</v>
      </c>
      <c r="E53" s="22">
        <f t="shared" si="3"/>
        <v>76</v>
      </c>
      <c r="F53" s="37">
        <v>76</v>
      </c>
      <c r="G53" s="37">
        <v>0</v>
      </c>
      <c r="H53" s="37"/>
      <c r="I53" s="38">
        <v>71</v>
      </c>
      <c r="J53" s="37">
        <v>0</v>
      </c>
      <c r="K53" s="37">
        <v>78</v>
      </c>
      <c r="L53" s="37">
        <v>0</v>
      </c>
      <c r="M53" s="37">
        <v>79</v>
      </c>
      <c r="N53" s="37">
        <v>0</v>
      </c>
      <c r="O53" s="37"/>
      <c r="P53" s="62">
        <v>90</v>
      </c>
      <c r="Q53" s="62">
        <v>70</v>
      </c>
    </row>
    <row r="54" spans="1:17" x14ac:dyDescent="0.4">
      <c r="A54" s="36">
        <v>4</v>
      </c>
      <c r="B54" s="36" t="s">
        <v>64</v>
      </c>
      <c r="C54" s="20">
        <f t="shared" si="2"/>
        <v>1</v>
      </c>
      <c r="D54" s="20">
        <f>SUM(LARGE(F54:O54,{1,2,3,4,5,6}))</f>
        <v>76</v>
      </c>
      <c r="E54" s="22">
        <f t="shared" si="3"/>
        <v>76</v>
      </c>
      <c r="F54" s="37">
        <v>0</v>
      </c>
      <c r="G54" s="37">
        <v>0</v>
      </c>
      <c r="H54" s="37">
        <v>0</v>
      </c>
      <c r="I54" s="38">
        <v>0</v>
      </c>
      <c r="J54" s="37">
        <v>0</v>
      </c>
      <c r="K54" s="37">
        <v>0</v>
      </c>
      <c r="L54" s="37">
        <v>0</v>
      </c>
      <c r="M54" s="37">
        <v>0</v>
      </c>
      <c r="N54" s="37">
        <v>76</v>
      </c>
      <c r="O54" s="37">
        <v>0</v>
      </c>
      <c r="P54" s="63"/>
      <c r="Q54" s="63"/>
    </row>
    <row r="55" spans="1:17" x14ac:dyDescent="0.4">
      <c r="A55" s="36">
        <v>5</v>
      </c>
      <c r="B55" s="36" t="s">
        <v>80</v>
      </c>
      <c r="C55" s="20">
        <f t="shared" si="2"/>
        <v>5</v>
      </c>
      <c r="D55" s="20">
        <f>SUM(LARGE(F55:O55,{1,2,3,4,5,6}))</f>
        <v>376</v>
      </c>
      <c r="E55" s="22">
        <f t="shared" si="3"/>
        <v>75.2</v>
      </c>
      <c r="F55" s="37">
        <v>72</v>
      </c>
      <c r="G55" s="37">
        <v>75</v>
      </c>
      <c r="H55" s="37">
        <v>0</v>
      </c>
      <c r="I55" s="38"/>
      <c r="J55" s="37">
        <v>77</v>
      </c>
      <c r="K55" s="37">
        <v>0</v>
      </c>
      <c r="L55" s="37">
        <v>76</v>
      </c>
      <c r="M55" s="37">
        <v>76</v>
      </c>
      <c r="N55" s="37">
        <v>0</v>
      </c>
      <c r="O55" s="37"/>
      <c r="P55" s="62">
        <v>87</v>
      </c>
      <c r="Q55" s="62">
        <v>65</v>
      </c>
    </row>
    <row r="56" spans="1:17" x14ac:dyDescent="0.4">
      <c r="A56" s="36">
        <v>6</v>
      </c>
      <c r="B56" s="36" t="s">
        <v>138</v>
      </c>
      <c r="C56" s="20">
        <f t="shared" si="2"/>
        <v>1</v>
      </c>
      <c r="D56" s="20">
        <f>SUM(LARGE(F56:O56,{1,2,3,4,5,6}))</f>
        <v>75</v>
      </c>
      <c r="E56" s="22">
        <f t="shared" si="3"/>
        <v>75</v>
      </c>
      <c r="F56" s="37">
        <v>0</v>
      </c>
      <c r="G56" s="37">
        <v>0</v>
      </c>
      <c r="H56" s="37">
        <v>0</v>
      </c>
      <c r="I56" s="38">
        <v>75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63"/>
      <c r="Q56" s="63"/>
    </row>
    <row r="57" spans="1:17" x14ac:dyDescent="0.4">
      <c r="A57" s="36">
        <v>7</v>
      </c>
      <c r="B57" s="36" t="s">
        <v>77</v>
      </c>
      <c r="C57" s="20">
        <f>COUNTIF(F57:P57,"&gt;0")</f>
        <v>8</v>
      </c>
      <c r="D57" s="20">
        <f>SUM(LARGE(F57:P57,{1,2,3,4,5,6}))</f>
        <v>454</v>
      </c>
      <c r="E57" s="22">
        <f>SUM(F57:P57)/C57</f>
        <v>73.625</v>
      </c>
      <c r="F57" s="37">
        <v>67</v>
      </c>
      <c r="G57" s="37">
        <v>68</v>
      </c>
      <c r="H57" s="37">
        <v>71</v>
      </c>
      <c r="I57" s="38"/>
      <c r="J57" s="37">
        <v>72</v>
      </c>
      <c r="K57" s="37">
        <v>74</v>
      </c>
      <c r="L57" s="37">
        <v>0</v>
      </c>
      <c r="M57" s="37">
        <v>72</v>
      </c>
      <c r="N57" s="37">
        <v>80</v>
      </c>
      <c r="O57" s="37"/>
      <c r="P57" s="62">
        <v>85</v>
      </c>
      <c r="Q57" s="62">
        <v>58</v>
      </c>
    </row>
    <row r="58" spans="1:17" x14ac:dyDescent="0.4">
      <c r="A58" s="36">
        <v>8</v>
      </c>
      <c r="B58" s="36" t="s">
        <v>86</v>
      </c>
      <c r="C58" s="20">
        <f>COUNTIF(F58:O58,"&gt;0")</f>
        <v>2</v>
      </c>
      <c r="D58" s="20">
        <f>SUM(LARGE(F58:O58,{1,2,3,4,5,6}))</f>
        <v>147</v>
      </c>
      <c r="E58" s="22">
        <f>SUM(F58:O58)/C58</f>
        <v>73.5</v>
      </c>
      <c r="F58" s="37">
        <v>0</v>
      </c>
      <c r="G58" s="37"/>
      <c r="H58" s="37">
        <v>0</v>
      </c>
      <c r="I58" s="38">
        <v>77</v>
      </c>
      <c r="J58" s="37">
        <v>0</v>
      </c>
      <c r="K58" s="37">
        <v>70</v>
      </c>
      <c r="L58" s="37">
        <v>0</v>
      </c>
      <c r="M58" s="37"/>
      <c r="N58" s="37">
        <v>0</v>
      </c>
      <c r="O58" s="37">
        <v>0</v>
      </c>
      <c r="P58" s="62">
        <v>80</v>
      </c>
      <c r="Q58" s="62">
        <v>65</v>
      </c>
    </row>
    <row r="59" spans="1:17" x14ac:dyDescent="0.4">
      <c r="A59" s="36">
        <v>9</v>
      </c>
      <c r="B59" s="36" t="s">
        <v>66</v>
      </c>
      <c r="C59" s="20">
        <f>COUNTIF(F59:O59,"&gt;0")</f>
        <v>4</v>
      </c>
      <c r="D59" s="20">
        <f>SUM(LARGE(F59:O59,{1,2,3,4,5,6}))</f>
        <v>293</v>
      </c>
      <c r="E59" s="22">
        <f>SUM(F59:O59)/C59</f>
        <v>73.25</v>
      </c>
      <c r="F59" s="37">
        <v>70</v>
      </c>
      <c r="G59" s="37">
        <v>74</v>
      </c>
      <c r="H59" s="37">
        <v>0</v>
      </c>
      <c r="I59" s="38"/>
      <c r="J59" s="37">
        <v>0</v>
      </c>
      <c r="K59" s="37"/>
      <c r="L59" s="37">
        <v>75</v>
      </c>
      <c r="M59" s="37">
        <v>74</v>
      </c>
      <c r="N59" s="37">
        <v>0</v>
      </c>
      <c r="O59" s="37">
        <v>0</v>
      </c>
      <c r="P59" s="62">
        <v>76</v>
      </c>
      <c r="Q59" s="62">
        <v>62</v>
      </c>
    </row>
    <row r="60" spans="1:17" x14ac:dyDescent="0.4">
      <c r="A60" s="36">
        <v>10</v>
      </c>
      <c r="B60" s="36" t="s">
        <v>139</v>
      </c>
      <c r="C60" s="20">
        <f>COUNTIF(F60:O60,"&gt;0")</f>
        <v>1</v>
      </c>
      <c r="D60" s="20">
        <f>SUM(LARGE(F60:O60,{1,2,3,4,5,6}))</f>
        <v>73</v>
      </c>
      <c r="E60" s="22">
        <f>SUM(F60:O60)/C60</f>
        <v>73</v>
      </c>
      <c r="F60" s="37">
        <v>0</v>
      </c>
      <c r="G60" s="37">
        <v>0</v>
      </c>
      <c r="H60" s="37">
        <v>0</v>
      </c>
      <c r="I60" s="49">
        <v>73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3">
        <v>0</v>
      </c>
      <c r="P60" s="63"/>
      <c r="Q60" s="63"/>
    </row>
    <row r="61" spans="1:17" x14ac:dyDescent="0.4">
      <c r="A61" s="36">
        <v>11</v>
      </c>
      <c r="B61" s="36" t="s">
        <v>108</v>
      </c>
      <c r="C61" s="20">
        <f>COUNTIF(F61:O61,"&gt;0")</f>
        <v>1</v>
      </c>
      <c r="D61" s="20">
        <f>SUM(LARGE(F61:O61,{1,2,3,4,5,6}))</f>
        <v>73</v>
      </c>
      <c r="E61" s="22">
        <f>SUM(F61:O61)/C61</f>
        <v>73</v>
      </c>
      <c r="F61" s="37">
        <v>0</v>
      </c>
      <c r="G61" s="37">
        <v>73</v>
      </c>
      <c r="H61" s="37">
        <v>0</v>
      </c>
      <c r="I61" s="49">
        <v>0</v>
      </c>
      <c r="J61" s="37">
        <v>0</v>
      </c>
      <c r="K61" s="33">
        <v>0</v>
      </c>
      <c r="L61" s="37">
        <v>0</v>
      </c>
      <c r="M61" s="37">
        <v>0</v>
      </c>
      <c r="N61" s="37">
        <v>0</v>
      </c>
      <c r="O61" s="37">
        <v>0</v>
      </c>
      <c r="P61" s="63"/>
      <c r="Q61" s="63"/>
    </row>
    <row r="62" spans="1:17" x14ac:dyDescent="0.4">
      <c r="A62" s="36">
        <v>12</v>
      </c>
      <c r="B62" s="36" t="s">
        <v>12</v>
      </c>
      <c r="C62" s="20">
        <f>COUNTIF(F62:P62,"&gt;0")</f>
        <v>7</v>
      </c>
      <c r="D62" s="20">
        <f>SUM(LARGE(F62:P62,{1,2,3,4,5,6}))</f>
        <v>445</v>
      </c>
      <c r="E62" s="22">
        <f>SUM(F62:P62)/C62</f>
        <v>73</v>
      </c>
      <c r="F62" s="37">
        <v>0</v>
      </c>
      <c r="G62" s="37">
        <v>66</v>
      </c>
      <c r="H62" s="37">
        <v>68</v>
      </c>
      <c r="I62" s="38"/>
      <c r="J62" s="37">
        <v>71</v>
      </c>
      <c r="K62" s="37">
        <v>72</v>
      </c>
      <c r="L62" s="37">
        <v>74</v>
      </c>
      <c r="M62" s="37">
        <v>0</v>
      </c>
      <c r="N62" s="37">
        <v>78</v>
      </c>
      <c r="O62" s="37"/>
      <c r="P62" s="62">
        <v>82</v>
      </c>
      <c r="Q62" s="62">
        <v>44</v>
      </c>
    </row>
    <row r="63" spans="1:17" x14ac:dyDescent="0.4">
      <c r="A63" s="36">
        <v>13</v>
      </c>
      <c r="B63" s="36" t="s">
        <v>122</v>
      </c>
      <c r="C63" s="20">
        <f t="shared" ref="C63:C68" si="4">COUNTIF(F63:O63,"&gt;0")</f>
        <v>2</v>
      </c>
      <c r="D63" s="20">
        <f>SUM(LARGE(F63:O63,{1,2,3,4,5,6}))</f>
        <v>144</v>
      </c>
      <c r="E63" s="22">
        <f t="shared" ref="E63:E68" si="5">SUM(F63:O63)/C63</f>
        <v>72</v>
      </c>
      <c r="F63" s="37">
        <v>0</v>
      </c>
      <c r="G63" s="37">
        <v>0</v>
      </c>
      <c r="H63" s="37">
        <v>0</v>
      </c>
      <c r="I63" s="38">
        <v>72</v>
      </c>
      <c r="J63" s="37">
        <v>0</v>
      </c>
      <c r="K63" s="37">
        <v>0</v>
      </c>
      <c r="L63" s="37">
        <v>72</v>
      </c>
      <c r="M63" s="37"/>
      <c r="N63" s="33"/>
      <c r="O63" s="33">
        <v>0</v>
      </c>
      <c r="P63" s="62">
        <v>79</v>
      </c>
      <c r="Q63" s="62">
        <v>69</v>
      </c>
    </row>
    <row r="64" spans="1:17" x14ac:dyDescent="0.4">
      <c r="A64" s="36">
        <v>14</v>
      </c>
      <c r="B64" s="36" t="s">
        <v>128</v>
      </c>
      <c r="C64" s="20">
        <f t="shared" si="4"/>
        <v>2</v>
      </c>
      <c r="D64" s="20">
        <f>SUM(LARGE(F64:O64,{1,2,3,4,5,6}))</f>
        <v>139</v>
      </c>
      <c r="E64" s="22">
        <f t="shared" si="5"/>
        <v>69.5</v>
      </c>
      <c r="F64" s="37">
        <v>0</v>
      </c>
      <c r="G64" s="37">
        <v>0</v>
      </c>
      <c r="H64" s="37">
        <v>0</v>
      </c>
      <c r="I64" s="49">
        <v>68</v>
      </c>
      <c r="J64" s="37">
        <v>0</v>
      </c>
      <c r="K64" s="37">
        <v>0</v>
      </c>
      <c r="L64" s="37">
        <v>0</v>
      </c>
      <c r="M64" s="37">
        <v>71</v>
      </c>
      <c r="N64" s="33">
        <v>0</v>
      </c>
      <c r="O64" s="37">
        <v>0</v>
      </c>
      <c r="P64" s="63"/>
      <c r="Q64" s="63"/>
    </row>
    <row r="65" spans="1:17" x14ac:dyDescent="0.4">
      <c r="A65" s="36">
        <v>15</v>
      </c>
      <c r="B65" s="36" t="s">
        <v>149</v>
      </c>
      <c r="C65" s="20">
        <f t="shared" si="4"/>
        <v>1</v>
      </c>
      <c r="D65" s="20">
        <f>SUM(LARGE(F65:O65,{1,2,3,4,5,6}))</f>
        <v>12</v>
      </c>
      <c r="E65" s="22">
        <f t="shared" si="5"/>
        <v>12</v>
      </c>
      <c r="F65" s="37">
        <v>0</v>
      </c>
      <c r="G65" s="37">
        <v>0</v>
      </c>
      <c r="H65" s="37">
        <v>0</v>
      </c>
      <c r="I65" s="38">
        <v>12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63"/>
      <c r="Q65" s="63"/>
    </row>
    <row r="66" spans="1:17" ht="13" thickBot="1" x14ac:dyDescent="0.45">
      <c r="A66" s="39">
        <v>16</v>
      </c>
      <c r="B66" s="39" t="s">
        <v>76</v>
      </c>
      <c r="C66" s="40">
        <f t="shared" si="4"/>
        <v>4</v>
      </c>
      <c r="D66" s="40">
        <f>SUM(LARGE(F66:O66,{1,2,3,4,5,6}))</f>
        <v>288</v>
      </c>
      <c r="E66" s="41">
        <f t="shared" si="5"/>
        <v>72</v>
      </c>
      <c r="F66" s="50"/>
      <c r="G66" s="42">
        <v>0</v>
      </c>
      <c r="H66" s="50">
        <v>81</v>
      </c>
      <c r="I66" s="43">
        <v>59</v>
      </c>
      <c r="J66" s="42">
        <v>0</v>
      </c>
      <c r="K66" s="42">
        <v>79</v>
      </c>
      <c r="L66" s="42">
        <v>0</v>
      </c>
      <c r="M66" s="42"/>
      <c r="N66" s="42">
        <v>69</v>
      </c>
      <c r="O66" s="42">
        <v>0</v>
      </c>
      <c r="P66" s="64">
        <v>86</v>
      </c>
      <c r="Q66" s="64">
        <v>40</v>
      </c>
    </row>
    <row r="67" spans="1:17" ht="13" thickTop="1" x14ac:dyDescent="0.4">
      <c r="A67" s="44">
        <v>1</v>
      </c>
      <c r="B67" s="44" t="s">
        <v>97</v>
      </c>
      <c r="C67" s="45">
        <f t="shared" si="4"/>
        <v>1</v>
      </c>
      <c r="D67" s="45">
        <f>SUM(LARGE(F67:O67,{1,2,3,4,5,6}))</f>
        <v>70</v>
      </c>
      <c r="E67" s="46">
        <f t="shared" si="5"/>
        <v>70</v>
      </c>
      <c r="F67" s="47">
        <v>0</v>
      </c>
      <c r="G67" s="47">
        <v>0</v>
      </c>
      <c r="H67" s="47">
        <v>0</v>
      </c>
      <c r="I67" s="48">
        <v>0</v>
      </c>
      <c r="J67" s="47">
        <v>70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66"/>
      <c r="Q67" s="66"/>
    </row>
    <row r="68" spans="1:17" x14ac:dyDescent="0.4">
      <c r="A68" s="36">
        <v>2</v>
      </c>
      <c r="B68" s="36" t="s">
        <v>10</v>
      </c>
      <c r="C68" s="20">
        <f t="shared" si="4"/>
        <v>1</v>
      </c>
      <c r="D68" s="20">
        <f>SUM(LARGE(F68:O68,{1,2,3,4,5,6}))</f>
        <v>70</v>
      </c>
      <c r="E68" s="22">
        <f t="shared" si="5"/>
        <v>70</v>
      </c>
      <c r="F68" s="37"/>
      <c r="G68" s="37">
        <v>70</v>
      </c>
      <c r="H68" s="37"/>
      <c r="I68" s="49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3">
        <v>0</v>
      </c>
      <c r="P68" s="62">
        <v>74</v>
      </c>
      <c r="Q68" s="62">
        <v>65</v>
      </c>
    </row>
    <row r="69" spans="1:17" x14ac:dyDescent="0.4">
      <c r="A69" s="36">
        <v>3</v>
      </c>
      <c r="B69" s="36" t="s">
        <v>116</v>
      </c>
      <c r="C69" s="20">
        <f>COUNTIF(F69:Q69,"&gt;0")</f>
        <v>4</v>
      </c>
      <c r="D69" s="20">
        <f>SUM(LARGE(F69:Q69,{1,2,3,4,5,6}))</f>
        <v>279</v>
      </c>
      <c r="E69" s="22">
        <f>SUM(F69:Q69)/C69</f>
        <v>69.75</v>
      </c>
      <c r="F69" s="33">
        <v>0</v>
      </c>
      <c r="G69" s="37">
        <v>0</v>
      </c>
      <c r="H69" s="37">
        <v>0</v>
      </c>
      <c r="I69" s="38">
        <v>70</v>
      </c>
      <c r="J69" s="37" t="s">
        <v>109</v>
      </c>
      <c r="K69" s="37">
        <v>0</v>
      </c>
      <c r="L69" s="37" t="s">
        <v>109</v>
      </c>
      <c r="M69" s="33">
        <v>70</v>
      </c>
      <c r="N69" s="37"/>
      <c r="O69" s="37"/>
      <c r="P69" s="62">
        <v>75</v>
      </c>
      <c r="Q69" s="62">
        <v>64</v>
      </c>
    </row>
    <row r="70" spans="1:17" x14ac:dyDescent="0.4">
      <c r="A70" s="36">
        <v>4</v>
      </c>
      <c r="B70" s="36" t="s">
        <v>23</v>
      </c>
      <c r="C70" s="20">
        <f>COUNTIF(F70:O70,"&gt;0")</f>
        <v>5</v>
      </c>
      <c r="D70" s="20">
        <f>SUM(LARGE(F70:O70,{1,2,3,4,5,6}))</f>
        <v>344</v>
      </c>
      <c r="E70" s="22">
        <f>SUM(F70:O70)/C70</f>
        <v>68.8</v>
      </c>
      <c r="F70" s="37">
        <v>69</v>
      </c>
      <c r="G70" s="37">
        <v>67</v>
      </c>
      <c r="H70" s="37">
        <v>69</v>
      </c>
      <c r="I70" s="38"/>
      <c r="J70" s="37">
        <v>0</v>
      </c>
      <c r="K70" s="37">
        <v>71</v>
      </c>
      <c r="L70" s="37">
        <v>0</v>
      </c>
      <c r="M70" s="37">
        <v>68</v>
      </c>
      <c r="N70" s="37"/>
      <c r="O70" s="37">
        <v>0</v>
      </c>
      <c r="P70" s="62">
        <v>77</v>
      </c>
      <c r="Q70" s="62">
        <v>51</v>
      </c>
    </row>
    <row r="71" spans="1:17" x14ac:dyDescent="0.4">
      <c r="A71" s="36">
        <v>5</v>
      </c>
      <c r="B71" s="36" t="s">
        <v>92</v>
      </c>
      <c r="C71" s="20">
        <f>COUNTIF(F71:P71,"&gt;0")</f>
        <v>9</v>
      </c>
      <c r="D71" s="20">
        <f>SUM(LARGE(F71:P71,{1,2,3,4,5,6}))</f>
        <v>421</v>
      </c>
      <c r="E71" s="22">
        <f>SUM(F71:P71)/C71</f>
        <v>67.777777777777771</v>
      </c>
      <c r="F71" s="33">
        <v>64</v>
      </c>
      <c r="G71" s="37">
        <v>72</v>
      </c>
      <c r="H71" s="37">
        <v>65</v>
      </c>
      <c r="I71" s="38"/>
      <c r="J71" s="37">
        <v>67</v>
      </c>
      <c r="K71" s="37">
        <v>67</v>
      </c>
      <c r="L71" s="37">
        <v>71</v>
      </c>
      <c r="M71" s="37">
        <v>60</v>
      </c>
      <c r="N71" s="33">
        <v>70</v>
      </c>
      <c r="O71" s="37"/>
      <c r="P71" s="62">
        <v>74</v>
      </c>
      <c r="Q71" s="62">
        <v>38</v>
      </c>
    </row>
    <row r="72" spans="1:17" x14ac:dyDescent="0.4">
      <c r="A72" s="36">
        <v>6</v>
      </c>
      <c r="B72" s="36" t="s">
        <v>13</v>
      </c>
      <c r="C72" s="20">
        <f t="shared" ref="C72:C80" si="6">COUNTIF(F72:O72,"&gt;0")</f>
        <v>4</v>
      </c>
      <c r="D72" s="20">
        <f>SUM(LARGE(F72:O72,{1,2,3,4,5,6}))</f>
        <v>270</v>
      </c>
      <c r="E72" s="22">
        <f t="shared" ref="E72:E80" si="7">SUM(F72:O72)/C72</f>
        <v>67.5</v>
      </c>
      <c r="F72" s="37"/>
      <c r="G72" s="37">
        <v>0</v>
      </c>
      <c r="H72" s="37">
        <v>66</v>
      </c>
      <c r="I72" s="38">
        <v>0</v>
      </c>
      <c r="J72" s="37">
        <v>0</v>
      </c>
      <c r="K72" s="37">
        <v>68</v>
      </c>
      <c r="L72" s="37">
        <v>70</v>
      </c>
      <c r="M72" s="37">
        <v>66</v>
      </c>
      <c r="N72" s="37"/>
      <c r="O72" s="37">
        <v>0</v>
      </c>
      <c r="P72" s="62">
        <v>72</v>
      </c>
      <c r="Q72" s="62">
        <v>53</v>
      </c>
    </row>
    <row r="73" spans="1:17" x14ac:dyDescent="0.4">
      <c r="A73" s="36">
        <v>8</v>
      </c>
      <c r="B73" s="36" t="s">
        <v>114</v>
      </c>
      <c r="C73" s="20">
        <f t="shared" si="6"/>
        <v>4</v>
      </c>
      <c r="D73" s="20">
        <f>SUM(LARGE(F73:O73,{1,2,3,4,5,6}))</f>
        <v>265</v>
      </c>
      <c r="E73" s="22">
        <f t="shared" si="7"/>
        <v>66.25</v>
      </c>
      <c r="F73" s="33">
        <v>0</v>
      </c>
      <c r="G73" s="37">
        <v>0</v>
      </c>
      <c r="H73" s="37"/>
      <c r="I73" s="38">
        <v>76</v>
      </c>
      <c r="J73" s="37">
        <v>69</v>
      </c>
      <c r="K73" s="37"/>
      <c r="L73" s="37">
        <v>59</v>
      </c>
      <c r="M73" s="37">
        <v>0</v>
      </c>
      <c r="N73" s="37">
        <v>61</v>
      </c>
      <c r="O73" s="37">
        <v>0</v>
      </c>
      <c r="P73" s="62">
        <v>73</v>
      </c>
      <c r="Q73" s="62">
        <v>45</v>
      </c>
    </row>
    <row r="74" spans="1:17" x14ac:dyDescent="0.4">
      <c r="A74" s="36">
        <v>9</v>
      </c>
      <c r="B74" s="36" t="s">
        <v>45</v>
      </c>
      <c r="C74" s="20">
        <f t="shared" si="6"/>
        <v>4</v>
      </c>
      <c r="D74" s="20">
        <f>SUM(LARGE(F74:O74,{1,2,3,4,5,6}))</f>
        <v>265</v>
      </c>
      <c r="E74" s="22">
        <f t="shared" si="7"/>
        <v>66.25</v>
      </c>
      <c r="F74" s="37">
        <v>66</v>
      </c>
      <c r="G74" s="37">
        <v>0</v>
      </c>
      <c r="H74" s="37">
        <v>0</v>
      </c>
      <c r="I74" s="38"/>
      <c r="J74" s="37">
        <v>66</v>
      </c>
      <c r="K74" s="37">
        <v>66</v>
      </c>
      <c r="L74" s="37">
        <v>67</v>
      </c>
      <c r="M74" s="37">
        <v>0</v>
      </c>
      <c r="N74" s="37"/>
      <c r="O74" s="37">
        <v>0</v>
      </c>
      <c r="P74" s="62">
        <v>67</v>
      </c>
      <c r="Q74" s="62">
        <v>35</v>
      </c>
    </row>
    <row r="75" spans="1:17" x14ac:dyDescent="0.4">
      <c r="A75" s="36">
        <v>10</v>
      </c>
      <c r="B75" s="36" t="s">
        <v>94</v>
      </c>
      <c r="C75" s="20">
        <f t="shared" si="6"/>
        <v>2</v>
      </c>
      <c r="D75" s="20">
        <f>SUM(LARGE(F75:O75,{1,2,3,4,5,6}))</f>
        <v>131</v>
      </c>
      <c r="E75" s="22">
        <f t="shared" si="7"/>
        <v>65.5</v>
      </c>
      <c r="F75" s="37">
        <v>0</v>
      </c>
      <c r="G75" s="37">
        <v>71</v>
      </c>
      <c r="H75" s="37">
        <v>60</v>
      </c>
      <c r="I75" s="38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63"/>
      <c r="Q75" s="63"/>
    </row>
    <row r="76" spans="1:17" x14ac:dyDescent="0.4">
      <c r="A76" s="36">
        <v>11</v>
      </c>
      <c r="B76" s="36" t="s">
        <v>51</v>
      </c>
      <c r="C76" s="20">
        <f t="shared" si="6"/>
        <v>1</v>
      </c>
      <c r="D76" s="20">
        <f>SUM(LARGE(F76:O76,{1,2,3,4,5,6}))</f>
        <v>65</v>
      </c>
      <c r="E76" s="22">
        <f t="shared" si="7"/>
        <v>65</v>
      </c>
      <c r="F76" s="37">
        <v>0</v>
      </c>
      <c r="G76" s="37">
        <v>0</v>
      </c>
      <c r="H76" s="33">
        <v>0</v>
      </c>
      <c r="I76" s="38"/>
      <c r="J76" s="37">
        <v>0</v>
      </c>
      <c r="K76" s="33">
        <v>65</v>
      </c>
      <c r="L76" s="37"/>
      <c r="M76" s="37">
        <v>0</v>
      </c>
      <c r="N76" s="37">
        <v>0</v>
      </c>
      <c r="O76" s="37">
        <v>0</v>
      </c>
      <c r="P76" s="62">
        <v>73</v>
      </c>
      <c r="Q76" s="62">
        <v>49</v>
      </c>
    </row>
    <row r="77" spans="1:17" x14ac:dyDescent="0.4">
      <c r="A77" s="36">
        <v>12</v>
      </c>
      <c r="B77" s="36" t="s">
        <v>123</v>
      </c>
      <c r="C77" s="20">
        <f t="shared" si="6"/>
        <v>3</v>
      </c>
      <c r="D77" s="20">
        <f>SUM(LARGE(F77:O77,{1,2,3,4,5,6}))</f>
        <v>193</v>
      </c>
      <c r="E77" s="22">
        <f t="shared" si="7"/>
        <v>64.333333333333329</v>
      </c>
      <c r="F77" s="33">
        <v>0</v>
      </c>
      <c r="G77" s="37">
        <v>0</v>
      </c>
      <c r="H77" s="37">
        <v>0</v>
      </c>
      <c r="I77" s="38">
        <v>64</v>
      </c>
      <c r="J77" s="37">
        <v>0</v>
      </c>
      <c r="K77" s="33">
        <v>0</v>
      </c>
      <c r="L77" s="37">
        <v>66</v>
      </c>
      <c r="M77" s="37">
        <v>63</v>
      </c>
      <c r="N77" s="37">
        <v>0</v>
      </c>
      <c r="O77" s="37">
        <v>0</v>
      </c>
      <c r="P77" s="63"/>
      <c r="Q77" s="63"/>
    </row>
    <row r="78" spans="1:17" x14ac:dyDescent="0.4">
      <c r="A78" s="36">
        <v>13</v>
      </c>
      <c r="B78" s="36" t="s">
        <v>61</v>
      </c>
      <c r="C78" s="20">
        <f t="shared" si="6"/>
        <v>1</v>
      </c>
      <c r="D78" s="20">
        <f>SUM(LARGE(F78:O78,{1,2,3,4,5,6}))</f>
        <v>64</v>
      </c>
      <c r="E78" s="22">
        <f t="shared" si="7"/>
        <v>64</v>
      </c>
      <c r="F78" s="37">
        <v>0</v>
      </c>
      <c r="G78" s="37">
        <v>0</v>
      </c>
      <c r="H78" s="37">
        <v>0</v>
      </c>
      <c r="I78" s="38">
        <v>0</v>
      </c>
      <c r="J78" s="37">
        <v>64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63"/>
      <c r="Q78" s="63"/>
    </row>
    <row r="79" spans="1:17" x14ac:dyDescent="0.4">
      <c r="A79" s="36">
        <v>14</v>
      </c>
      <c r="B79" s="36" t="s">
        <v>99</v>
      </c>
      <c r="C79" s="20">
        <f t="shared" si="6"/>
        <v>6</v>
      </c>
      <c r="D79" s="20">
        <f>SUM(LARGE(F79:O79,{1,2,3,4,5,6}))</f>
        <v>384</v>
      </c>
      <c r="E79" s="22">
        <f t="shared" si="7"/>
        <v>64</v>
      </c>
      <c r="F79" s="37"/>
      <c r="G79" s="37">
        <v>63</v>
      </c>
      <c r="H79" s="37">
        <v>63</v>
      </c>
      <c r="I79" s="49">
        <v>63</v>
      </c>
      <c r="J79" s="37">
        <v>68</v>
      </c>
      <c r="K79" s="37"/>
      <c r="L79" s="33">
        <v>63</v>
      </c>
      <c r="M79" s="37">
        <v>64</v>
      </c>
      <c r="N79" s="37">
        <v>0</v>
      </c>
      <c r="O79" s="37">
        <v>0</v>
      </c>
      <c r="P79" s="62">
        <v>69</v>
      </c>
      <c r="Q79" s="62">
        <v>56</v>
      </c>
    </row>
    <row r="80" spans="1:17" ht="13" thickBot="1" x14ac:dyDescent="0.45">
      <c r="A80" s="39">
        <v>15</v>
      </c>
      <c r="B80" s="39" t="s">
        <v>98</v>
      </c>
      <c r="C80" s="40">
        <f t="shared" si="6"/>
        <v>8</v>
      </c>
      <c r="D80" s="40">
        <f>SUM(LARGE(F80:O80,{1,2,3,4,5,6}))</f>
        <v>386</v>
      </c>
      <c r="E80" s="41">
        <f t="shared" si="7"/>
        <v>63.375</v>
      </c>
      <c r="F80" s="42"/>
      <c r="G80" s="42">
        <v>61</v>
      </c>
      <c r="H80" s="42">
        <v>61</v>
      </c>
      <c r="I80" s="43">
        <v>60</v>
      </c>
      <c r="J80" s="42">
        <v>63</v>
      </c>
      <c r="K80" s="42">
        <v>62</v>
      </c>
      <c r="L80" s="42">
        <v>64</v>
      </c>
      <c r="M80" s="42">
        <v>65</v>
      </c>
      <c r="N80" s="42">
        <v>71</v>
      </c>
      <c r="O80" s="42"/>
      <c r="P80" s="64">
        <v>79</v>
      </c>
      <c r="Q80" s="64">
        <v>59</v>
      </c>
    </row>
    <row r="81" spans="1:17" ht="13" thickTop="1" x14ac:dyDescent="0.4">
      <c r="A81" s="44">
        <v>1</v>
      </c>
      <c r="B81" s="44" t="s">
        <v>50</v>
      </c>
      <c r="C81" s="45">
        <f>COUNTIF(F81:P81,"&gt;0")</f>
        <v>7</v>
      </c>
      <c r="D81" s="45">
        <f>SUM(LARGE(F81:P81,{1,2,3,4,5,6}))</f>
        <v>387</v>
      </c>
      <c r="E81" s="46">
        <f>SUM(F81:P81)/C81</f>
        <v>63.285714285714285</v>
      </c>
      <c r="F81" s="47">
        <v>0</v>
      </c>
      <c r="G81" s="47">
        <v>59</v>
      </c>
      <c r="H81" s="47">
        <v>58</v>
      </c>
      <c r="I81" s="51"/>
      <c r="J81" s="47">
        <v>65</v>
      </c>
      <c r="K81" s="47">
        <v>64</v>
      </c>
      <c r="L81" s="47">
        <v>56</v>
      </c>
      <c r="M81" s="47">
        <v>0</v>
      </c>
      <c r="N81" s="52">
        <v>63</v>
      </c>
      <c r="O81" s="47"/>
      <c r="P81" s="65">
        <v>78</v>
      </c>
      <c r="Q81" s="65">
        <v>34</v>
      </c>
    </row>
    <row r="82" spans="1:17" x14ac:dyDescent="0.4">
      <c r="A82" s="36">
        <v>2</v>
      </c>
      <c r="B82" s="36" t="s">
        <v>127</v>
      </c>
      <c r="C82" s="20">
        <f>COUNTIF(F82:O82,"&gt;0")</f>
        <v>2</v>
      </c>
      <c r="D82" s="20">
        <f>SUM(LARGE(F82:O82,{1,2,3,4,5,6}))</f>
        <v>126</v>
      </c>
      <c r="E82" s="22">
        <f>SUM(F82:O82)/C82</f>
        <v>63</v>
      </c>
      <c r="F82" s="37">
        <v>0</v>
      </c>
      <c r="G82" s="37">
        <v>0</v>
      </c>
      <c r="H82" s="37">
        <v>0</v>
      </c>
      <c r="I82" s="49">
        <v>0</v>
      </c>
      <c r="J82" s="37">
        <v>0</v>
      </c>
      <c r="K82" s="37">
        <v>0</v>
      </c>
      <c r="L82" s="37">
        <v>69</v>
      </c>
      <c r="M82" s="37">
        <v>57</v>
      </c>
      <c r="N82" s="37">
        <v>0</v>
      </c>
      <c r="O82" s="33">
        <v>0</v>
      </c>
      <c r="P82" s="63"/>
      <c r="Q82" s="63"/>
    </row>
    <row r="83" spans="1:17" x14ac:dyDescent="0.4">
      <c r="A83" s="36">
        <v>3</v>
      </c>
      <c r="B83" s="36" t="s">
        <v>34</v>
      </c>
      <c r="C83" s="20">
        <f>COUNTIF(F83:P83,"&gt;0")</f>
        <v>8</v>
      </c>
      <c r="D83" s="20">
        <f>SUM(LARGE(F83:P83,{1,2,3,4,5,6}))</f>
        <v>382</v>
      </c>
      <c r="E83" s="22">
        <f>SUM(F83:P83)/C83</f>
        <v>62.125</v>
      </c>
      <c r="F83" s="37">
        <v>60</v>
      </c>
      <c r="G83" s="37">
        <v>62</v>
      </c>
      <c r="H83" s="37">
        <v>64</v>
      </c>
      <c r="I83" s="49"/>
      <c r="J83" s="37">
        <v>0</v>
      </c>
      <c r="K83" s="37">
        <v>57</v>
      </c>
      <c r="L83" s="33">
        <v>58</v>
      </c>
      <c r="M83" s="37">
        <v>62</v>
      </c>
      <c r="N83" s="37">
        <v>58</v>
      </c>
      <c r="O83" s="37"/>
      <c r="P83" s="62">
        <v>76</v>
      </c>
      <c r="Q83" s="62">
        <v>46</v>
      </c>
    </row>
    <row r="84" spans="1:17" x14ac:dyDescent="0.4">
      <c r="A84" s="36">
        <v>4</v>
      </c>
      <c r="B84" s="5" t="s">
        <v>155</v>
      </c>
      <c r="C84" s="20">
        <f t="shared" ref="C84:C131" si="8">COUNTIF(F84:O84,"&gt;0")</f>
        <v>2</v>
      </c>
      <c r="D84" s="20">
        <f>SUM(LARGE(F84:O84,{1,2,3,4,5,6}))</f>
        <v>124</v>
      </c>
      <c r="E84" s="22">
        <f t="shared" ref="E84:E131" si="9">SUM(F84:O84)/C84</f>
        <v>62</v>
      </c>
      <c r="F84" s="37">
        <v>0</v>
      </c>
      <c r="G84" s="37">
        <v>0</v>
      </c>
      <c r="H84" s="37">
        <v>0</v>
      </c>
      <c r="I84" s="49">
        <v>56</v>
      </c>
      <c r="J84" s="37">
        <v>0</v>
      </c>
      <c r="K84" s="37" t="s">
        <v>109</v>
      </c>
      <c r="L84" s="37" t="s">
        <v>109</v>
      </c>
      <c r="M84" s="37" t="s">
        <v>109</v>
      </c>
      <c r="N84" s="37">
        <v>68</v>
      </c>
      <c r="O84" s="33">
        <v>0</v>
      </c>
      <c r="P84" s="63"/>
      <c r="Q84" s="63"/>
    </row>
    <row r="85" spans="1:17" x14ac:dyDescent="0.4">
      <c r="A85" s="36">
        <v>5</v>
      </c>
      <c r="B85" s="36" t="s">
        <v>73</v>
      </c>
      <c r="C85" s="20">
        <f t="shared" si="8"/>
        <v>5</v>
      </c>
      <c r="D85" s="20">
        <f>SUM(LARGE(F85:O85,{1,2,3,4,5,6}))</f>
        <v>310</v>
      </c>
      <c r="E85" s="22">
        <f t="shared" si="9"/>
        <v>62</v>
      </c>
      <c r="F85" s="37">
        <v>63</v>
      </c>
      <c r="G85" s="37">
        <v>0</v>
      </c>
      <c r="H85" s="37">
        <v>59</v>
      </c>
      <c r="I85" s="38"/>
      <c r="J85" s="37">
        <v>0</v>
      </c>
      <c r="K85" s="37">
        <v>61</v>
      </c>
      <c r="L85" s="37"/>
      <c r="M85" s="37">
        <v>61</v>
      </c>
      <c r="N85" s="37">
        <v>66</v>
      </c>
      <c r="O85" s="37">
        <v>0</v>
      </c>
      <c r="P85" s="62">
        <v>68</v>
      </c>
      <c r="Q85" s="62">
        <v>42</v>
      </c>
    </row>
    <row r="86" spans="1:17" x14ac:dyDescent="0.4">
      <c r="A86" s="36">
        <v>6</v>
      </c>
      <c r="B86" s="36" t="s">
        <v>55</v>
      </c>
      <c r="C86" s="20">
        <f t="shared" si="8"/>
        <v>3</v>
      </c>
      <c r="D86" s="20">
        <f>SUM(LARGE(F86:O86,{1,2,3,4,5,6}))</f>
        <v>181</v>
      </c>
      <c r="E86" s="22">
        <f t="shared" si="9"/>
        <v>60.333333333333336</v>
      </c>
      <c r="F86" s="37">
        <v>0</v>
      </c>
      <c r="G86" s="37">
        <v>0</v>
      </c>
      <c r="H86" s="37">
        <v>0</v>
      </c>
      <c r="I86" s="38"/>
      <c r="J86" s="37">
        <v>0</v>
      </c>
      <c r="K86" s="37">
        <v>58</v>
      </c>
      <c r="L86" s="37">
        <v>65</v>
      </c>
      <c r="M86" s="37">
        <v>58</v>
      </c>
      <c r="N86" s="37"/>
      <c r="O86" s="37">
        <v>0</v>
      </c>
      <c r="P86" s="62">
        <v>65</v>
      </c>
      <c r="Q86" s="62">
        <v>39</v>
      </c>
    </row>
    <row r="87" spans="1:17" x14ac:dyDescent="0.4">
      <c r="A87" s="36">
        <v>7</v>
      </c>
      <c r="B87" s="36" t="s">
        <v>131</v>
      </c>
      <c r="C87" s="20">
        <f t="shared" si="8"/>
        <v>2</v>
      </c>
      <c r="D87" s="20">
        <f>SUM(LARGE(F87:O87,{1,2,3,4,5,6}))</f>
        <v>118</v>
      </c>
      <c r="E87" s="22">
        <f t="shared" si="9"/>
        <v>59</v>
      </c>
      <c r="F87" s="37">
        <v>0</v>
      </c>
      <c r="G87" s="37">
        <v>0</v>
      </c>
      <c r="H87" s="37">
        <v>0</v>
      </c>
      <c r="I87" s="38">
        <v>0</v>
      </c>
      <c r="J87" s="37">
        <v>0</v>
      </c>
      <c r="K87" s="37">
        <v>0</v>
      </c>
      <c r="L87" s="37">
        <v>0</v>
      </c>
      <c r="M87" s="37">
        <v>0</v>
      </c>
      <c r="N87" s="37">
        <v>48</v>
      </c>
      <c r="O87" s="37">
        <v>70</v>
      </c>
      <c r="P87" s="63"/>
      <c r="Q87" s="63"/>
    </row>
    <row r="88" spans="1:17" x14ac:dyDescent="0.4">
      <c r="A88" s="36">
        <v>8</v>
      </c>
      <c r="B88" s="36" t="s">
        <v>81</v>
      </c>
      <c r="C88" s="20">
        <f t="shared" si="8"/>
        <v>2</v>
      </c>
      <c r="D88" s="20">
        <f>SUM(LARGE(F88:O88,{1,2,3,4,5,6}))</f>
        <v>116</v>
      </c>
      <c r="E88" s="22">
        <f t="shared" si="9"/>
        <v>58</v>
      </c>
      <c r="F88" s="37">
        <v>61</v>
      </c>
      <c r="G88" s="37">
        <v>0</v>
      </c>
      <c r="H88" s="37">
        <v>0</v>
      </c>
      <c r="I88" s="49">
        <v>0</v>
      </c>
      <c r="J88" s="37"/>
      <c r="K88" s="37">
        <v>0</v>
      </c>
      <c r="L88" s="37">
        <v>0</v>
      </c>
      <c r="M88" s="37"/>
      <c r="N88" s="37">
        <v>55</v>
      </c>
      <c r="O88" s="37">
        <v>0</v>
      </c>
      <c r="P88" s="62">
        <v>62</v>
      </c>
      <c r="Q88" s="62">
        <v>52</v>
      </c>
    </row>
    <row r="89" spans="1:17" x14ac:dyDescent="0.4">
      <c r="A89" s="36">
        <v>9</v>
      </c>
      <c r="B89" s="36" t="s">
        <v>67</v>
      </c>
      <c r="C89" s="20">
        <f t="shared" si="8"/>
        <v>5</v>
      </c>
      <c r="D89" s="20">
        <f>SUM(LARGE(F89:O89,{1,2,3,4,5,6}))</f>
        <v>289</v>
      </c>
      <c r="E89" s="22">
        <f t="shared" si="9"/>
        <v>57.8</v>
      </c>
      <c r="F89" s="37">
        <v>55</v>
      </c>
      <c r="G89" s="37">
        <v>57</v>
      </c>
      <c r="H89" s="37">
        <v>57</v>
      </c>
      <c r="I89" s="38"/>
      <c r="J89" s="37">
        <v>0</v>
      </c>
      <c r="K89" s="37">
        <v>59</v>
      </c>
      <c r="L89" s="37">
        <v>61</v>
      </c>
      <c r="M89" s="37">
        <v>0</v>
      </c>
      <c r="N89" s="37"/>
      <c r="O89" s="37">
        <v>0</v>
      </c>
      <c r="P89" s="62">
        <v>62</v>
      </c>
      <c r="Q89" s="62">
        <v>41</v>
      </c>
    </row>
    <row r="90" spans="1:17" ht="13" thickBot="1" x14ac:dyDescent="0.45">
      <c r="A90" s="39">
        <v>10</v>
      </c>
      <c r="B90" s="39" t="s">
        <v>124</v>
      </c>
      <c r="C90" s="40">
        <f t="shared" si="8"/>
        <v>2</v>
      </c>
      <c r="D90" s="40">
        <f>SUM(LARGE(F90:O90,{1,2,3,4,5,6}))</f>
        <v>115</v>
      </c>
      <c r="E90" s="41">
        <f t="shared" si="9"/>
        <v>57.5</v>
      </c>
      <c r="F90" s="42">
        <v>0</v>
      </c>
      <c r="G90" s="42">
        <v>0</v>
      </c>
      <c r="H90" s="42">
        <v>0</v>
      </c>
      <c r="I90" s="43">
        <v>53</v>
      </c>
      <c r="J90" s="50">
        <v>0</v>
      </c>
      <c r="K90" s="42">
        <v>0</v>
      </c>
      <c r="L90" s="42">
        <v>62</v>
      </c>
      <c r="M90" s="50">
        <v>0</v>
      </c>
      <c r="N90" s="42">
        <v>0</v>
      </c>
      <c r="O90" s="42">
        <v>0</v>
      </c>
      <c r="P90" s="67"/>
      <c r="Q90" s="67"/>
    </row>
    <row r="91" spans="1:17" ht="13" thickTop="1" x14ac:dyDescent="0.4">
      <c r="A91" s="44">
        <v>1</v>
      </c>
      <c r="B91" s="44" t="s">
        <v>83</v>
      </c>
      <c r="C91" s="45">
        <f t="shared" si="8"/>
        <v>3</v>
      </c>
      <c r="D91" s="45">
        <f>SUM(LARGE(F91:O91,{1,2,3,4,5,6}))</f>
        <v>172</v>
      </c>
      <c r="E91" s="46">
        <f t="shared" si="9"/>
        <v>57.333333333333336</v>
      </c>
      <c r="F91" s="47">
        <v>0</v>
      </c>
      <c r="G91" s="47">
        <v>69</v>
      </c>
      <c r="H91" s="47">
        <v>72</v>
      </c>
      <c r="I91" s="48">
        <v>31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66"/>
      <c r="Q91" s="66"/>
    </row>
    <row r="92" spans="1:17" x14ac:dyDescent="0.4">
      <c r="A92" s="36">
        <v>2</v>
      </c>
      <c r="B92" s="36" t="s">
        <v>140</v>
      </c>
      <c r="C92" s="20">
        <f t="shared" si="8"/>
        <v>1</v>
      </c>
      <c r="D92" s="20">
        <f>SUM(LARGE(F92:O92,{1,2,3,4,5,6}))</f>
        <v>57</v>
      </c>
      <c r="E92" s="22">
        <f t="shared" si="9"/>
        <v>57</v>
      </c>
      <c r="F92" s="37">
        <v>0</v>
      </c>
      <c r="G92" s="37">
        <v>0</v>
      </c>
      <c r="H92" s="33">
        <v>0</v>
      </c>
      <c r="I92" s="38">
        <v>57</v>
      </c>
      <c r="J92" s="37">
        <v>0</v>
      </c>
      <c r="K92" s="33">
        <v>0</v>
      </c>
      <c r="L92" s="37">
        <v>0</v>
      </c>
      <c r="M92" s="37">
        <v>0</v>
      </c>
      <c r="N92" s="37">
        <v>0</v>
      </c>
      <c r="O92" s="37">
        <v>0</v>
      </c>
      <c r="P92" s="63"/>
      <c r="Q92" s="63"/>
    </row>
    <row r="93" spans="1:17" x14ac:dyDescent="0.4">
      <c r="A93" s="36">
        <v>3</v>
      </c>
      <c r="B93" s="36" t="s">
        <v>110</v>
      </c>
      <c r="C93" s="20">
        <f t="shared" si="8"/>
        <v>3</v>
      </c>
      <c r="D93" s="20">
        <f>SUM(LARGE(F93:O93,{1,2,3,4,5,6}))</f>
        <v>170</v>
      </c>
      <c r="E93" s="22">
        <f t="shared" si="9"/>
        <v>56.666666666666664</v>
      </c>
      <c r="F93" s="37">
        <v>0</v>
      </c>
      <c r="G93" s="37">
        <v>54</v>
      </c>
      <c r="H93" s="37"/>
      <c r="I93" s="38">
        <v>0</v>
      </c>
      <c r="J93" s="37">
        <v>0</v>
      </c>
      <c r="K93" s="37"/>
      <c r="L93" s="37">
        <v>57</v>
      </c>
      <c r="M93" s="37">
        <v>59</v>
      </c>
      <c r="N93" s="37">
        <v>0</v>
      </c>
      <c r="O93" s="37">
        <v>0</v>
      </c>
      <c r="P93" s="62">
        <v>63</v>
      </c>
      <c r="Q93" s="62">
        <v>53</v>
      </c>
    </row>
    <row r="94" spans="1:17" x14ac:dyDescent="0.4">
      <c r="A94" s="36">
        <v>4</v>
      </c>
      <c r="B94" s="36" t="s">
        <v>89</v>
      </c>
      <c r="C94" s="20">
        <f t="shared" si="8"/>
        <v>3</v>
      </c>
      <c r="D94" s="20">
        <f>SUM(LARGE(F94:O94,{1,2,3,4,5,6}))</f>
        <v>168</v>
      </c>
      <c r="E94" s="22">
        <f t="shared" si="9"/>
        <v>56</v>
      </c>
      <c r="F94" s="37">
        <v>62</v>
      </c>
      <c r="G94" s="37">
        <v>0</v>
      </c>
      <c r="H94" s="37">
        <v>0</v>
      </c>
      <c r="I94" s="49"/>
      <c r="J94" s="37">
        <v>0</v>
      </c>
      <c r="K94" s="37">
        <v>0</v>
      </c>
      <c r="L94" s="37">
        <v>0</v>
      </c>
      <c r="M94" s="37">
        <v>47</v>
      </c>
      <c r="N94" s="33">
        <v>59</v>
      </c>
      <c r="O94" s="37"/>
      <c r="P94" s="62">
        <v>77</v>
      </c>
      <c r="Q94" s="62">
        <v>43</v>
      </c>
    </row>
    <row r="95" spans="1:17" x14ac:dyDescent="0.4">
      <c r="A95" s="36">
        <v>5</v>
      </c>
      <c r="B95" s="36" t="s">
        <v>113</v>
      </c>
      <c r="C95" s="20">
        <f t="shared" si="8"/>
        <v>2</v>
      </c>
      <c r="D95" s="20">
        <f>SUM(LARGE(F95:O95,{1,2,3,4,5,6}))</f>
        <v>112</v>
      </c>
      <c r="E95" s="22">
        <f t="shared" si="9"/>
        <v>56</v>
      </c>
      <c r="F95" s="37">
        <v>0</v>
      </c>
      <c r="G95" s="37">
        <v>0</v>
      </c>
      <c r="H95" s="37">
        <v>62</v>
      </c>
      <c r="I95" s="49">
        <v>0</v>
      </c>
      <c r="J95" s="37">
        <v>0</v>
      </c>
      <c r="K95" s="37">
        <v>0</v>
      </c>
      <c r="L95" s="37">
        <v>0</v>
      </c>
      <c r="M95" s="37">
        <v>0</v>
      </c>
      <c r="N95" s="33">
        <v>50</v>
      </c>
      <c r="O95" s="37">
        <v>0</v>
      </c>
      <c r="P95" s="63"/>
      <c r="Q95" s="63"/>
    </row>
    <row r="96" spans="1:17" x14ac:dyDescent="0.4">
      <c r="A96" s="36">
        <v>6</v>
      </c>
      <c r="B96" s="36" t="s">
        <v>31</v>
      </c>
      <c r="C96" s="20">
        <f t="shared" si="8"/>
        <v>3</v>
      </c>
      <c r="D96" s="20">
        <f>SUM(LARGE(F96:O96,{1,2,3,4,5,6}))</f>
        <v>166</v>
      </c>
      <c r="E96" s="22">
        <f t="shared" si="9"/>
        <v>55.333333333333336</v>
      </c>
      <c r="F96" s="37">
        <v>58</v>
      </c>
      <c r="G96" s="37">
        <v>0</v>
      </c>
      <c r="H96" s="37">
        <v>0</v>
      </c>
      <c r="I96" s="38"/>
      <c r="J96" s="37">
        <v>0</v>
      </c>
      <c r="K96" s="37">
        <v>53</v>
      </c>
      <c r="L96" s="37">
        <v>0</v>
      </c>
      <c r="M96" s="37">
        <v>55</v>
      </c>
      <c r="N96" s="37"/>
      <c r="O96" s="37">
        <v>0</v>
      </c>
      <c r="P96" s="62">
        <v>60</v>
      </c>
      <c r="Q96" s="62">
        <v>28</v>
      </c>
    </row>
    <row r="97" spans="1:17" x14ac:dyDescent="0.4">
      <c r="A97" s="36">
        <v>7</v>
      </c>
      <c r="B97" s="36" t="s">
        <v>28</v>
      </c>
      <c r="C97" s="20">
        <f t="shared" si="8"/>
        <v>2</v>
      </c>
      <c r="D97" s="20">
        <f>SUM(LARGE(F97:O97,{1,2,3,4,5,6}))</f>
        <v>110</v>
      </c>
      <c r="E97" s="22">
        <f t="shared" si="9"/>
        <v>55</v>
      </c>
      <c r="F97" s="37">
        <v>0</v>
      </c>
      <c r="G97" s="37">
        <v>64</v>
      </c>
      <c r="H97" s="37">
        <v>0</v>
      </c>
      <c r="I97" s="49"/>
      <c r="J97" s="37">
        <v>0</v>
      </c>
      <c r="K97" s="37">
        <v>0</v>
      </c>
      <c r="L97" s="37">
        <v>0</v>
      </c>
      <c r="M97" s="37">
        <v>46</v>
      </c>
      <c r="N97" s="33"/>
      <c r="O97" s="37">
        <v>0</v>
      </c>
      <c r="P97" s="62">
        <v>73</v>
      </c>
      <c r="Q97" s="62">
        <v>40</v>
      </c>
    </row>
    <row r="98" spans="1:17" x14ac:dyDescent="0.4">
      <c r="A98" s="36">
        <v>8</v>
      </c>
      <c r="B98" s="36" t="s">
        <v>74</v>
      </c>
      <c r="C98" s="20">
        <f t="shared" si="8"/>
        <v>1</v>
      </c>
      <c r="D98" s="20">
        <f>SUM(LARGE(F98:O98,{1,2,3,4,5,6}))</f>
        <v>55</v>
      </c>
      <c r="E98" s="22">
        <f t="shared" si="9"/>
        <v>55</v>
      </c>
      <c r="F98" s="37">
        <v>0</v>
      </c>
      <c r="G98" s="37">
        <v>0</v>
      </c>
      <c r="H98" s="37">
        <v>0</v>
      </c>
      <c r="I98" s="38">
        <v>0</v>
      </c>
      <c r="J98" s="37">
        <v>0</v>
      </c>
      <c r="K98" s="37">
        <v>0</v>
      </c>
      <c r="L98" s="37">
        <v>55</v>
      </c>
      <c r="M98" s="37">
        <v>0</v>
      </c>
      <c r="N98" s="37">
        <v>0</v>
      </c>
      <c r="O98" s="37">
        <v>0</v>
      </c>
      <c r="P98" s="63"/>
      <c r="Q98" s="63"/>
    </row>
    <row r="99" spans="1:17" x14ac:dyDescent="0.4">
      <c r="A99" s="36">
        <v>9</v>
      </c>
      <c r="B99" s="36" t="s">
        <v>88</v>
      </c>
      <c r="C99" s="20">
        <f t="shared" si="8"/>
        <v>2</v>
      </c>
      <c r="D99" s="20">
        <f>SUM(LARGE(F99:O99,{1,2,3,4,5,6}))</f>
        <v>109</v>
      </c>
      <c r="E99" s="22">
        <f t="shared" si="9"/>
        <v>54.5</v>
      </c>
      <c r="F99" s="37">
        <v>0</v>
      </c>
      <c r="G99" s="37">
        <v>0</v>
      </c>
      <c r="H99" s="33">
        <v>52</v>
      </c>
      <c r="I99" s="38">
        <v>0</v>
      </c>
      <c r="J99" s="37">
        <v>0</v>
      </c>
      <c r="K99" s="37"/>
      <c r="L99" s="37">
        <v>0</v>
      </c>
      <c r="M99" s="37">
        <v>0</v>
      </c>
      <c r="N99" s="33">
        <v>57</v>
      </c>
      <c r="O99" s="37"/>
      <c r="P99" s="62">
        <v>75</v>
      </c>
      <c r="Q99" s="62">
        <v>50</v>
      </c>
    </row>
    <row r="100" spans="1:17" x14ac:dyDescent="0.4">
      <c r="A100" s="36">
        <v>10</v>
      </c>
      <c r="B100" s="36" t="s">
        <v>25</v>
      </c>
      <c r="C100" s="20">
        <f t="shared" si="8"/>
        <v>8</v>
      </c>
      <c r="D100" s="20">
        <f>SUM(LARGE(F100:O100,{1,2,3,4,5,6}))</f>
        <v>334</v>
      </c>
      <c r="E100" s="22">
        <f t="shared" si="9"/>
        <v>54.375</v>
      </c>
      <c r="F100" s="37">
        <v>54</v>
      </c>
      <c r="G100" s="37">
        <v>56</v>
      </c>
      <c r="H100" s="37">
        <v>55</v>
      </c>
      <c r="I100" s="38"/>
      <c r="J100" s="37">
        <v>60</v>
      </c>
      <c r="K100" s="37">
        <v>55</v>
      </c>
      <c r="L100" s="37">
        <v>54</v>
      </c>
      <c r="M100" s="37">
        <v>49</v>
      </c>
      <c r="N100" s="37">
        <v>52</v>
      </c>
      <c r="O100" s="37"/>
      <c r="P100" s="62">
        <v>73</v>
      </c>
      <c r="Q100" s="62">
        <v>29</v>
      </c>
    </row>
    <row r="101" spans="1:17" ht="13" thickBot="1" x14ac:dyDescent="0.45">
      <c r="A101" s="39">
        <v>11</v>
      </c>
      <c r="B101" s="39" t="s">
        <v>141</v>
      </c>
      <c r="C101" s="40">
        <f t="shared" si="8"/>
        <v>1</v>
      </c>
      <c r="D101" s="40">
        <f>SUM(LARGE(F101:O101,{1,2,3,4,5,6}))</f>
        <v>54</v>
      </c>
      <c r="E101" s="41">
        <f t="shared" si="9"/>
        <v>54</v>
      </c>
      <c r="F101" s="42">
        <v>0</v>
      </c>
      <c r="G101" s="42">
        <v>0</v>
      </c>
      <c r="H101" s="42">
        <v>0</v>
      </c>
      <c r="I101" s="53">
        <v>54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67"/>
      <c r="Q101" s="67"/>
    </row>
    <row r="102" spans="1:17" ht="13" thickTop="1" x14ac:dyDescent="0.4">
      <c r="A102" s="36">
        <v>1</v>
      </c>
      <c r="B102" s="44" t="s">
        <v>117</v>
      </c>
      <c r="C102" s="45">
        <f t="shared" si="8"/>
        <v>1</v>
      </c>
      <c r="D102" s="45">
        <f>SUM(LARGE(F102:O102,{1,2,3,4,5,6}))</f>
        <v>54</v>
      </c>
      <c r="E102" s="46">
        <f t="shared" si="9"/>
        <v>54</v>
      </c>
      <c r="F102" s="47">
        <v>0</v>
      </c>
      <c r="G102" s="47">
        <v>0</v>
      </c>
      <c r="H102" s="47">
        <v>0</v>
      </c>
      <c r="I102" s="48"/>
      <c r="J102" s="47" t="s">
        <v>109</v>
      </c>
      <c r="K102" s="47">
        <v>0</v>
      </c>
      <c r="L102" s="47" t="s">
        <v>109</v>
      </c>
      <c r="M102" s="47"/>
      <c r="N102" s="47">
        <v>54</v>
      </c>
      <c r="O102" s="47">
        <v>0</v>
      </c>
      <c r="P102" s="65">
        <v>54</v>
      </c>
      <c r="Q102" s="65">
        <v>26</v>
      </c>
    </row>
    <row r="103" spans="1:17" x14ac:dyDescent="0.4">
      <c r="A103" s="36">
        <v>2</v>
      </c>
      <c r="B103" s="36" t="s">
        <v>22</v>
      </c>
      <c r="C103" s="20">
        <f t="shared" si="8"/>
        <v>6</v>
      </c>
      <c r="D103" s="20">
        <f>SUM(LARGE(F103:O103,{1,2,3,4,5,6}))</f>
        <v>322</v>
      </c>
      <c r="E103" s="22">
        <f t="shared" si="9"/>
        <v>53.666666666666664</v>
      </c>
      <c r="F103" s="37">
        <v>51</v>
      </c>
      <c r="G103" s="37">
        <v>58</v>
      </c>
      <c r="H103" s="37">
        <v>56</v>
      </c>
      <c r="I103" s="38"/>
      <c r="J103" s="37">
        <v>0</v>
      </c>
      <c r="K103" s="33">
        <v>54</v>
      </c>
      <c r="L103" s="37">
        <v>0</v>
      </c>
      <c r="M103" s="37">
        <v>50</v>
      </c>
      <c r="N103" s="37">
        <v>53</v>
      </c>
      <c r="O103" s="37"/>
      <c r="P103" s="62">
        <v>72</v>
      </c>
      <c r="Q103" s="62">
        <v>20</v>
      </c>
    </row>
    <row r="104" spans="1:17" x14ac:dyDescent="0.4">
      <c r="A104" s="36">
        <v>3</v>
      </c>
      <c r="B104" s="36" t="s">
        <v>106</v>
      </c>
      <c r="C104" s="20">
        <f t="shared" si="8"/>
        <v>5</v>
      </c>
      <c r="D104" s="20">
        <f>SUM(LARGE(F104:O104,{1,2,3,4,5,6}))</f>
        <v>267</v>
      </c>
      <c r="E104" s="22">
        <f t="shared" si="9"/>
        <v>53.4</v>
      </c>
      <c r="F104" s="37">
        <v>0</v>
      </c>
      <c r="G104" s="37">
        <v>53</v>
      </c>
      <c r="H104" s="37"/>
      <c r="I104" s="38">
        <v>45</v>
      </c>
      <c r="J104" s="37">
        <v>0</v>
      </c>
      <c r="K104" s="37">
        <v>60</v>
      </c>
      <c r="L104" s="37">
        <v>53</v>
      </c>
      <c r="M104" s="37">
        <v>56</v>
      </c>
      <c r="N104" s="37"/>
      <c r="O104" s="37">
        <v>0</v>
      </c>
      <c r="P104" s="62">
        <v>64</v>
      </c>
      <c r="Q104" s="62">
        <v>50</v>
      </c>
    </row>
    <row r="105" spans="1:17" x14ac:dyDescent="0.4">
      <c r="A105" s="36">
        <v>4</v>
      </c>
      <c r="B105" s="36" t="s">
        <v>118</v>
      </c>
      <c r="C105" s="20">
        <f t="shared" si="8"/>
        <v>1</v>
      </c>
      <c r="D105" s="20">
        <f>SUM(LARGE(F105:O105,{1,2,3,4,5,6}))</f>
        <v>53</v>
      </c>
      <c r="E105" s="22">
        <f t="shared" si="9"/>
        <v>53</v>
      </c>
      <c r="F105" s="37">
        <v>0</v>
      </c>
      <c r="G105" s="37">
        <v>0</v>
      </c>
      <c r="H105" s="37">
        <v>0</v>
      </c>
      <c r="I105" s="49">
        <v>0</v>
      </c>
      <c r="J105" s="37">
        <v>53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63"/>
      <c r="Q105" s="63"/>
    </row>
    <row r="106" spans="1:17" x14ac:dyDescent="0.4">
      <c r="A106" s="36">
        <v>5</v>
      </c>
      <c r="B106" s="36" t="s">
        <v>58</v>
      </c>
      <c r="C106" s="20">
        <f t="shared" si="8"/>
        <v>4</v>
      </c>
      <c r="D106" s="20">
        <f>SUM(LARGE(F106:O106,{1,2,3,4,5,6}))</f>
        <v>212</v>
      </c>
      <c r="E106" s="22">
        <f t="shared" si="9"/>
        <v>53</v>
      </c>
      <c r="F106" s="37">
        <v>0</v>
      </c>
      <c r="G106" s="37">
        <v>0</v>
      </c>
      <c r="H106" s="37">
        <v>48</v>
      </c>
      <c r="I106" s="38"/>
      <c r="J106" s="37">
        <v>61</v>
      </c>
      <c r="K106" s="37">
        <v>52</v>
      </c>
      <c r="L106" s="37">
        <v>0</v>
      </c>
      <c r="M106" s="37"/>
      <c r="N106" s="37">
        <v>51</v>
      </c>
      <c r="O106" s="37">
        <v>0</v>
      </c>
      <c r="P106" s="62">
        <v>53</v>
      </c>
      <c r="Q106" s="62">
        <v>23</v>
      </c>
    </row>
    <row r="107" spans="1:17" x14ac:dyDescent="0.4">
      <c r="A107" s="36">
        <v>6</v>
      </c>
      <c r="B107" s="36" t="s">
        <v>142</v>
      </c>
      <c r="C107" s="20">
        <f t="shared" si="8"/>
        <v>1</v>
      </c>
      <c r="D107" s="20">
        <f>SUM(LARGE(F107:O107,{1,2,3,4,5,6}))</f>
        <v>52</v>
      </c>
      <c r="E107" s="22">
        <f t="shared" si="9"/>
        <v>52</v>
      </c>
      <c r="F107" s="37">
        <v>0</v>
      </c>
      <c r="G107" s="37">
        <v>0</v>
      </c>
      <c r="H107" s="37">
        <v>0</v>
      </c>
      <c r="I107" s="49">
        <v>52</v>
      </c>
      <c r="J107" s="37">
        <v>0</v>
      </c>
      <c r="K107" s="37">
        <v>0</v>
      </c>
      <c r="L107" s="37">
        <v>0</v>
      </c>
      <c r="M107" s="37">
        <v>0</v>
      </c>
      <c r="N107" s="33">
        <v>0</v>
      </c>
      <c r="O107" s="37">
        <v>0</v>
      </c>
      <c r="P107" s="63"/>
      <c r="Q107" s="63"/>
    </row>
    <row r="108" spans="1:17" x14ac:dyDescent="0.4">
      <c r="A108" s="36">
        <v>7</v>
      </c>
      <c r="B108" s="36" t="s">
        <v>129</v>
      </c>
      <c r="C108" s="20">
        <f t="shared" si="8"/>
        <v>1</v>
      </c>
      <c r="D108" s="20">
        <f>SUM(LARGE(F108:O108,{1,2,3,4,5,6}))</f>
        <v>51</v>
      </c>
      <c r="E108" s="22">
        <f t="shared" si="9"/>
        <v>51</v>
      </c>
      <c r="F108" s="37">
        <v>0</v>
      </c>
      <c r="G108" s="37">
        <v>0</v>
      </c>
      <c r="H108" s="37">
        <v>0</v>
      </c>
      <c r="I108" s="38">
        <v>0</v>
      </c>
      <c r="J108" s="37">
        <v>0</v>
      </c>
      <c r="K108" s="37">
        <v>0</v>
      </c>
      <c r="L108" s="37">
        <v>0</v>
      </c>
      <c r="M108" s="37">
        <v>51</v>
      </c>
      <c r="N108" s="37">
        <v>0</v>
      </c>
      <c r="O108" s="37">
        <v>0</v>
      </c>
      <c r="P108" s="63"/>
      <c r="Q108" s="63"/>
    </row>
    <row r="109" spans="1:17" x14ac:dyDescent="0.4">
      <c r="A109" s="36">
        <v>8</v>
      </c>
      <c r="B109" s="36" t="s">
        <v>32</v>
      </c>
      <c r="C109" s="20">
        <f t="shared" si="8"/>
        <v>3</v>
      </c>
      <c r="D109" s="20">
        <f>SUM(LARGE(F109:O109,{1,2,3,4,5,6}))</f>
        <v>150</v>
      </c>
      <c r="E109" s="22">
        <f t="shared" si="9"/>
        <v>50</v>
      </c>
      <c r="F109" s="37">
        <v>50</v>
      </c>
      <c r="G109" s="37">
        <v>51</v>
      </c>
      <c r="H109" s="37">
        <v>0</v>
      </c>
      <c r="I109" s="49">
        <v>0</v>
      </c>
      <c r="J109" s="37">
        <v>0</v>
      </c>
      <c r="K109" s="37"/>
      <c r="L109" s="37">
        <v>0</v>
      </c>
      <c r="M109" s="37">
        <v>0</v>
      </c>
      <c r="N109" s="37">
        <v>49</v>
      </c>
      <c r="O109" s="37"/>
      <c r="P109" s="62">
        <v>71</v>
      </c>
      <c r="Q109" s="62">
        <v>43</v>
      </c>
    </row>
    <row r="110" spans="1:17" x14ac:dyDescent="0.4">
      <c r="A110" s="36">
        <v>9</v>
      </c>
      <c r="B110" s="36" t="s">
        <v>143</v>
      </c>
      <c r="C110" s="20">
        <f t="shared" si="8"/>
        <v>1</v>
      </c>
      <c r="D110" s="20">
        <f>SUM(LARGE(F110:O110,{1,2,3,4,5,6}))</f>
        <v>50</v>
      </c>
      <c r="E110" s="22">
        <f t="shared" si="9"/>
        <v>50</v>
      </c>
      <c r="F110" s="37">
        <v>0</v>
      </c>
      <c r="G110" s="37">
        <v>0</v>
      </c>
      <c r="H110" s="37">
        <v>0</v>
      </c>
      <c r="I110" s="38">
        <v>50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63"/>
      <c r="Q110" s="63"/>
    </row>
    <row r="111" spans="1:17" x14ac:dyDescent="0.4">
      <c r="A111" s="36">
        <v>10</v>
      </c>
      <c r="B111" s="36" t="s">
        <v>68</v>
      </c>
      <c r="C111" s="20">
        <f t="shared" si="8"/>
        <v>4</v>
      </c>
      <c r="D111" s="20">
        <f>SUM(LARGE(F111:O111,{1,2,3,4,5,6}))</f>
        <v>199</v>
      </c>
      <c r="E111" s="22">
        <f t="shared" si="9"/>
        <v>49.75</v>
      </c>
      <c r="F111" s="37">
        <v>48</v>
      </c>
      <c r="G111" s="37">
        <v>50</v>
      </c>
      <c r="H111" s="37">
        <v>51</v>
      </c>
      <c r="I111" s="49"/>
      <c r="J111" s="37">
        <v>0</v>
      </c>
      <c r="K111" s="37">
        <v>0</v>
      </c>
      <c r="L111" s="37">
        <v>50</v>
      </c>
      <c r="M111" s="33">
        <v>0</v>
      </c>
      <c r="N111" s="37"/>
      <c r="O111" s="37">
        <v>0</v>
      </c>
      <c r="P111" s="62">
        <v>56</v>
      </c>
      <c r="Q111" s="62">
        <v>22</v>
      </c>
    </row>
    <row r="112" spans="1:17" x14ac:dyDescent="0.4">
      <c r="A112" s="36">
        <v>11</v>
      </c>
      <c r="B112" s="36" t="s">
        <v>33</v>
      </c>
      <c r="C112" s="20">
        <f t="shared" si="8"/>
        <v>4</v>
      </c>
      <c r="D112" s="20">
        <f>SUM(LARGE(F112:O112,{1,2,3,4,5,6}))</f>
        <v>199</v>
      </c>
      <c r="E112" s="22">
        <f t="shared" si="9"/>
        <v>49.75</v>
      </c>
      <c r="F112" s="37">
        <v>0</v>
      </c>
      <c r="G112" s="37">
        <v>47</v>
      </c>
      <c r="H112" s="37">
        <v>0</v>
      </c>
      <c r="I112" s="38"/>
      <c r="J112" s="37"/>
      <c r="K112" s="33">
        <v>48</v>
      </c>
      <c r="L112" s="37">
        <v>0</v>
      </c>
      <c r="M112" s="37">
        <v>0</v>
      </c>
      <c r="N112" s="33">
        <v>39</v>
      </c>
      <c r="O112" s="37">
        <v>65</v>
      </c>
      <c r="P112" s="62">
        <v>56</v>
      </c>
      <c r="Q112" s="62">
        <v>14</v>
      </c>
    </row>
    <row r="113" spans="1:17" x14ac:dyDescent="0.4">
      <c r="A113" s="36">
        <v>12</v>
      </c>
      <c r="B113" s="36" t="s">
        <v>24</v>
      </c>
      <c r="C113" s="20">
        <f t="shared" si="8"/>
        <v>7</v>
      </c>
      <c r="D113" s="20">
        <f>SUM(LARGE(F113:O113,{1,2,3,4,5,6}))</f>
        <v>300</v>
      </c>
      <c r="E113" s="22">
        <f t="shared" si="9"/>
        <v>49.142857142857146</v>
      </c>
      <c r="F113" s="37">
        <v>52</v>
      </c>
      <c r="G113" s="37">
        <v>52</v>
      </c>
      <c r="H113" s="37">
        <v>54</v>
      </c>
      <c r="I113" s="38"/>
      <c r="J113" s="37"/>
      <c r="K113" s="37">
        <v>49</v>
      </c>
      <c r="L113" s="33">
        <v>47</v>
      </c>
      <c r="M113" s="33">
        <v>44</v>
      </c>
      <c r="N113" s="37">
        <v>46</v>
      </c>
      <c r="O113" s="37">
        <v>0</v>
      </c>
      <c r="P113" s="62">
        <v>58</v>
      </c>
      <c r="Q113" s="62">
        <v>17</v>
      </c>
    </row>
    <row r="114" spans="1:17" x14ac:dyDescent="0.4">
      <c r="A114" s="36">
        <v>13</v>
      </c>
      <c r="B114" s="36" t="s">
        <v>71</v>
      </c>
      <c r="C114" s="20">
        <f t="shared" si="8"/>
        <v>3</v>
      </c>
      <c r="D114" s="20">
        <f>SUM(LARGE(F114:O114,{1,2,3,4,5,6}))</f>
        <v>147</v>
      </c>
      <c r="E114" s="22">
        <f t="shared" si="9"/>
        <v>49</v>
      </c>
      <c r="F114" s="37">
        <v>0</v>
      </c>
      <c r="G114" s="37">
        <v>0</v>
      </c>
      <c r="H114" s="37">
        <v>0</v>
      </c>
      <c r="I114" s="38">
        <v>55</v>
      </c>
      <c r="J114" s="37">
        <v>0</v>
      </c>
      <c r="K114" s="37">
        <v>41</v>
      </c>
      <c r="L114" s="37">
        <v>51</v>
      </c>
      <c r="M114" s="37">
        <v>0</v>
      </c>
      <c r="N114" s="37">
        <v>0</v>
      </c>
      <c r="O114" s="37">
        <v>0</v>
      </c>
      <c r="P114" s="63"/>
      <c r="Q114" s="63"/>
    </row>
    <row r="115" spans="1:17" x14ac:dyDescent="0.4">
      <c r="A115" s="36">
        <v>14</v>
      </c>
      <c r="B115" s="36" t="s">
        <v>105</v>
      </c>
      <c r="C115" s="20">
        <f t="shared" si="8"/>
        <v>7</v>
      </c>
      <c r="D115" s="20">
        <f>SUM(LARGE(F115:O115,{1,2,3,4,5,6}))</f>
        <v>301</v>
      </c>
      <c r="E115" s="22">
        <f t="shared" si="9"/>
        <v>48.714285714285715</v>
      </c>
      <c r="F115" s="37">
        <v>0</v>
      </c>
      <c r="G115" s="37">
        <v>55</v>
      </c>
      <c r="H115" s="37">
        <v>47</v>
      </c>
      <c r="I115" s="49"/>
      <c r="J115" s="33">
        <v>59</v>
      </c>
      <c r="K115" s="37">
        <v>40</v>
      </c>
      <c r="L115" s="37">
        <v>48</v>
      </c>
      <c r="M115" s="37">
        <v>45</v>
      </c>
      <c r="N115" s="37">
        <v>47</v>
      </c>
      <c r="O115" s="37"/>
      <c r="P115" s="62">
        <v>67</v>
      </c>
      <c r="Q115" s="62">
        <v>33</v>
      </c>
    </row>
    <row r="116" spans="1:17" x14ac:dyDescent="0.4">
      <c r="A116" s="36">
        <v>15</v>
      </c>
      <c r="B116" s="36" t="s">
        <v>100</v>
      </c>
      <c r="C116" s="20">
        <f t="shared" si="8"/>
        <v>3</v>
      </c>
      <c r="D116" s="20">
        <f>SUM(LARGE(F116:O116,{1,2,3,4,5,6}))</f>
        <v>145</v>
      </c>
      <c r="E116" s="22">
        <f t="shared" si="9"/>
        <v>48.333333333333336</v>
      </c>
      <c r="F116" s="37">
        <v>0</v>
      </c>
      <c r="G116" s="37">
        <v>0</v>
      </c>
      <c r="H116" s="37">
        <v>0</v>
      </c>
      <c r="I116" s="49">
        <v>48</v>
      </c>
      <c r="J116" s="37">
        <v>0</v>
      </c>
      <c r="K116" s="37"/>
      <c r="L116" s="37">
        <v>49</v>
      </c>
      <c r="M116" s="37">
        <v>48</v>
      </c>
      <c r="N116" s="33"/>
      <c r="O116" s="37">
        <v>0</v>
      </c>
      <c r="P116" s="62">
        <v>56</v>
      </c>
      <c r="Q116" s="62">
        <v>37</v>
      </c>
    </row>
    <row r="117" spans="1:17" ht="13" thickBot="1" x14ac:dyDescent="0.45">
      <c r="A117" s="39">
        <v>16</v>
      </c>
      <c r="B117" s="39" t="s">
        <v>14</v>
      </c>
      <c r="C117" s="40">
        <f t="shared" si="8"/>
        <v>5</v>
      </c>
      <c r="D117" s="40">
        <f>SUM(LARGE(F117:O117,{1,2,3,4,5,6}))</f>
        <v>238</v>
      </c>
      <c r="E117" s="41">
        <f t="shared" si="9"/>
        <v>47.6</v>
      </c>
      <c r="F117" s="42">
        <v>49</v>
      </c>
      <c r="G117" s="42">
        <v>44</v>
      </c>
      <c r="H117" s="42">
        <v>49</v>
      </c>
      <c r="I117" s="53">
        <v>0</v>
      </c>
      <c r="J117" s="50">
        <v>0</v>
      </c>
      <c r="K117" s="42">
        <v>51</v>
      </c>
      <c r="L117" s="42"/>
      <c r="M117" s="42"/>
      <c r="N117" s="42">
        <v>45</v>
      </c>
      <c r="O117" s="42">
        <v>0</v>
      </c>
      <c r="P117" s="64">
        <v>52</v>
      </c>
      <c r="Q117" s="64">
        <v>43</v>
      </c>
    </row>
    <row r="118" spans="1:17" ht="13" thickTop="1" x14ac:dyDescent="0.4">
      <c r="A118" s="36">
        <v>1</v>
      </c>
      <c r="B118" s="44" t="s">
        <v>120</v>
      </c>
      <c r="C118" s="45">
        <f t="shared" si="8"/>
        <v>1</v>
      </c>
      <c r="D118" s="45">
        <f>SUM(LARGE(F118:O118,{1,2,3,4,5,6}))</f>
        <v>47</v>
      </c>
      <c r="E118" s="46">
        <f t="shared" si="9"/>
        <v>47</v>
      </c>
      <c r="F118" s="47">
        <v>0</v>
      </c>
      <c r="G118" s="47">
        <v>0</v>
      </c>
      <c r="H118" s="47">
        <v>0</v>
      </c>
      <c r="I118" s="51">
        <v>47</v>
      </c>
      <c r="J118" s="47">
        <v>0</v>
      </c>
      <c r="K118" s="47" t="s">
        <v>109</v>
      </c>
      <c r="L118" s="47">
        <v>0</v>
      </c>
      <c r="M118" s="47">
        <v>0</v>
      </c>
      <c r="N118" s="47">
        <v>0</v>
      </c>
      <c r="O118" s="47">
        <v>0</v>
      </c>
      <c r="P118" s="66"/>
      <c r="Q118" s="66"/>
    </row>
    <row r="119" spans="1:17" x14ac:dyDescent="0.4">
      <c r="A119" s="36">
        <v>2</v>
      </c>
      <c r="B119" s="36" t="s">
        <v>21</v>
      </c>
      <c r="C119" s="20">
        <f t="shared" si="8"/>
        <v>5</v>
      </c>
      <c r="D119" s="20">
        <f>SUM(LARGE(F119:O119,{1,2,3,4,5,6}))</f>
        <v>230</v>
      </c>
      <c r="E119" s="22">
        <f t="shared" si="9"/>
        <v>46</v>
      </c>
      <c r="F119" s="37">
        <v>0</v>
      </c>
      <c r="G119" s="37">
        <v>0</v>
      </c>
      <c r="H119" s="37">
        <v>0</v>
      </c>
      <c r="I119" s="49"/>
      <c r="J119" s="37">
        <v>54</v>
      </c>
      <c r="K119" s="37">
        <v>45</v>
      </c>
      <c r="L119" s="37">
        <v>45</v>
      </c>
      <c r="M119" s="33">
        <v>42</v>
      </c>
      <c r="N119" s="37">
        <v>44</v>
      </c>
      <c r="O119" s="37"/>
      <c r="P119" s="62">
        <v>68</v>
      </c>
      <c r="Q119" s="62">
        <v>15</v>
      </c>
    </row>
    <row r="120" spans="1:17" x14ac:dyDescent="0.4">
      <c r="A120" s="36">
        <v>3</v>
      </c>
      <c r="B120" s="36" t="s">
        <v>35</v>
      </c>
      <c r="C120" s="20">
        <f t="shared" si="8"/>
        <v>6</v>
      </c>
      <c r="D120" s="20">
        <f>SUM(LARGE(F120:O120,{1,2,3,4,5,6}))</f>
        <v>269</v>
      </c>
      <c r="E120" s="22">
        <f t="shared" si="9"/>
        <v>44.833333333333336</v>
      </c>
      <c r="F120" s="37">
        <v>0</v>
      </c>
      <c r="G120" s="37">
        <v>49</v>
      </c>
      <c r="H120" s="37">
        <v>43</v>
      </c>
      <c r="I120" s="38"/>
      <c r="J120" s="37"/>
      <c r="K120" s="37">
        <v>47</v>
      </c>
      <c r="L120" s="37">
        <v>46</v>
      </c>
      <c r="M120" s="37">
        <v>41</v>
      </c>
      <c r="N120" s="37">
        <v>43</v>
      </c>
      <c r="O120" s="37">
        <v>0</v>
      </c>
      <c r="P120" s="62">
        <v>57</v>
      </c>
      <c r="Q120" s="62">
        <v>11</v>
      </c>
    </row>
    <row r="121" spans="1:17" x14ac:dyDescent="0.4">
      <c r="A121" s="36">
        <v>4</v>
      </c>
      <c r="B121" s="36" t="s">
        <v>101</v>
      </c>
      <c r="C121" s="20">
        <f t="shared" si="8"/>
        <v>2</v>
      </c>
      <c r="D121" s="20">
        <f>SUM(LARGE(F121:O121,{1,2,3,4,5,6}))</f>
        <v>89</v>
      </c>
      <c r="E121" s="22">
        <f t="shared" si="9"/>
        <v>44.5</v>
      </c>
      <c r="F121" s="37">
        <v>57</v>
      </c>
      <c r="G121" s="37">
        <v>0</v>
      </c>
      <c r="H121" s="37">
        <v>0</v>
      </c>
      <c r="I121" s="49">
        <v>32</v>
      </c>
      <c r="J121" s="33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63"/>
      <c r="Q121" s="63"/>
    </row>
    <row r="122" spans="1:17" x14ac:dyDescent="0.4">
      <c r="A122" s="36">
        <v>5</v>
      </c>
      <c r="B122" s="36" t="s">
        <v>90</v>
      </c>
      <c r="C122" s="20">
        <f t="shared" si="8"/>
        <v>4</v>
      </c>
      <c r="D122" s="20">
        <f>SUM(LARGE(F122:O122,{1,2,3,4,5,6}))</f>
        <v>170</v>
      </c>
      <c r="E122" s="22">
        <f t="shared" si="9"/>
        <v>42.5</v>
      </c>
      <c r="F122" s="37">
        <v>0</v>
      </c>
      <c r="G122" s="37">
        <v>0</v>
      </c>
      <c r="H122" s="37">
        <v>46</v>
      </c>
      <c r="I122" s="49"/>
      <c r="J122" s="37"/>
      <c r="K122" s="37">
        <v>44</v>
      </c>
      <c r="L122" s="37">
        <v>0</v>
      </c>
      <c r="M122" s="37">
        <v>38</v>
      </c>
      <c r="N122" s="37">
        <v>42</v>
      </c>
      <c r="O122" s="37">
        <v>0</v>
      </c>
      <c r="P122" s="62">
        <v>55</v>
      </c>
      <c r="Q122" s="62">
        <v>19</v>
      </c>
    </row>
    <row r="123" spans="1:17" x14ac:dyDescent="0.4">
      <c r="A123" s="36">
        <v>6</v>
      </c>
      <c r="B123" s="36" t="s">
        <v>48</v>
      </c>
      <c r="C123" s="20">
        <f t="shared" si="8"/>
        <v>5</v>
      </c>
      <c r="D123" s="20">
        <f>SUM(LARGE(F123:O123,{1,2,3,4,5,6}))</f>
        <v>211</v>
      </c>
      <c r="E123" s="22">
        <f t="shared" si="9"/>
        <v>42.2</v>
      </c>
      <c r="F123" s="37">
        <v>0</v>
      </c>
      <c r="G123" s="37">
        <v>45</v>
      </c>
      <c r="H123" s="37">
        <v>0</v>
      </c>
      <c r="I123" s="49"/>
      <c r="J123" s="37">
        <v>0</v>
      </c>
      <c r="K123" s="37">
        <v>46</v>
      </c>
      <c r="L123" s="37">
        <v>44</v>
      </c>
      <c r="M123" s="37">
        <v>36</v>
      </c>
      <c r="N123" s="37">
        <v>40</v>
      </c>
      <c r="O123" s="37"/>
      <c r="P123" s="62">
        <v>66</v>
      </c>
      <c r="Q123" s="62">
        <v>16</v>
      </c>
    </row>
    <row r="124" spans="1:17" x14ac:dyDescent="0.4">
      <c r="A124" s="36">
        <v>7</v>
      </c>
      <c r="B124" s="36" t="s">
        <v>26</v>
      </c>
      <c r="C124" s="20">
        <f t="shared" si="8"/>
        <v>8</v>
      </c>
      <c r="D124" s="20">
        <f>SUM(LARGE(F124:O124,{1,2,3,4,5,6}))</f>
        <v>278</v>
      </c>
      <c r="E124" s="22">
        <f t="shared" si="9"/>
        <v>40.75</v>
      </c>
      <c r="F124" s="37">
        <v>0</v>
      </c>
      <c r="G124" s="37">
        <v>48</v>
      </c>
      <c r="H124" s="37">
        <v>44</v>
      </c>
      <c r="I124" s="38">
        <v>10</v>
      </c>
      <c r="J124" s="37">
        <v>0</v>
      </c>
      <c r="K124" s="37">
        <v>42</v>
      </c>
      <c r="L124" s="37">
        <v>43</v>
      </c>
      <c r="M124" s="37">
        <v>39</v>
      </c>
      <c r="N124" s="37">
        <v>38</v>
      </c>
      <c r="O124" s="37">
        <v>62</v>
      </c>
      <c r="P124" s="63"/>
      <c r="Q124" s="63"/>
    </row>
    <row r="125" spans="1:17" x14ac:dyDescent="0.4">
      <c r="A125" s="36">
        <v>8</v>
      </c>
      <c r="B125" s="36" t="s">
        <v>125</v>
      </c>
      <c r="C125" s="20">
        <f t="shared" si="8"/>
        <v>2</v>
      </c>
      <c r="D125" s="20">
        <f>SUM(LARGE(F125:O125,{1,2,3,4,5,6}))</f>
        <v>78</v>
      </c>
      <c r="E125" s="22">
        <f t="shared" si="9"/>
        <v>39</v>
      </c>
      <c r="F125" s="37">
        <v>0</v>
      </c>
      <c r="G125" s="37">
        <v>0</v>
      </c>
      <c r="H125" s="37">
        <v>0</v>
      </c>
      <c r="I125" s="49"/>
      <c r="J125" s="33">
        <v>0</v>
      </c>
      <c r="K125" s="37">
        <v>0</v>
      </c>
      <c r="L125" s="37" t="s">
        <v>109</v>
      </c>
      <c r="M125" s="37">
        <v>37</v>
      </c>
      <c r="N125" s="37">
        <v>41</v>
      </c>
      <c r="O125" s="37"/>
      <c r="P125" s="62">
        <v>69</v>
      </c>
      <c r="Q125" s="62">
        <v>18</v>
      </c>
    </row>
    <row r="126" spans="1:17" x14ac:dyDescent="0.4">
      <c r="A126" s="36">
        <v>9</v>
      </c>
      <c r="B126" s="36" t="s">
        <v>144</v>
      </c>
      <c r="C126" s="20">
        <f t="shared" si="8"/>
        <v>1</v>
      </c>
      <c r="D126" s="20">
        <f>SUM(LARGE(F126:O126,{1,2,3,4,5,6}))</f>
        <v>37</v>
      </c>
      <c r="E126" s="22">
        <f t="shared" si="9"/>
        <v>37</v>
      </c>
      <c r="F126" s="37">
        <v>0</v>
      </c>
      <c r="G126" s="37">
        <v>0</v>
      </c>
      <c r="H126" s="37">
        <v>0</v>
      </c>
      <c r="I126" s="38">
        <v>37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63"/>
      <c r="Q126" s="63"/>
    </row>
    <row r="127" spans="1:17" x14ac:dyDescent="0.4">
      <c r="A127" s="36">
        <v>10</v>
      </c>
      <c r="B127" s="36" t="s">
        <v>145</v>
      </c>
      <c r="C127" s="20">
        <f t="shared" si="8"/>
        <v>1</v>
      </c>
      <c r="D127" s="20">
        <f>SUM(LARGE(F127:O127,{1,2,3,4,5,6}))</f>
        <v>36</v>
      </c>
      <c r="E127" s="22">
        <f t="shared" si="9"/>
        <v>36</v>
      </c>
      <c r="F127" s="37">
        <v>0</v>
      </c>
      <c r="G127" s="37">
        <v>0</v>
      </c>
      <c r="H127" s="37">
        <v>0</v>
      </c>
      <c r="I127" s="38">
        <v>36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63"/>
      <c r="Q127" s="63"/>
    </row>
    <row r="128" spans="1:17" x14ac:dyDescent="0.4">
      <c r="A128" s="36">
        <v>11</v>
      </c>
      <c r="B128" s="36" t="s">
        <v>146</v>
      </c>
      <c r="C128" s="20">
        <f t="shared" si="8"/>
        <v>1</v>
      </c>
      <c r="D128" s="20">
        <f>SUM(LARGE(F128:O128,{1,2,3,4,5,6}))</f>
        <v>30</v>
      </c>
      <c r="E128" s="22">
        <f t="shared" si="9"/>
        <v>30</v>
      </c>
      <c r="F128" s="37">
        <v>0</v>
      </c>
      <c r="G128" s="37">
        <v>0</v>
      </c>
      <c r="H128" s="37">
        <v>0</v>
      </c>
      <c r="I128" s="38">
        <v>30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63"/>
      <c r="Q128" s="63"/>
    </row>
    <row r="129" spans="1:17" x14ac:dyDescent="0.4">
      <c r="A129" s="36">
        <v>12</v>
      </c>
      <c r="B129" s="36" t="s">
        <v>147</v>
      </c>
      <c r="C129" s="20">
        <f t="shared" si="8"/>
        <v>1</v>
      </c>
      <c r="D129" s="20">
        <f>SUM(LARGE(F129:O129,{1,2,3,4,5,6}))</f>
        <v>27</v>
      </c>
      <c r="E129" s="22">
        <f t="shared" si="9"/>
        <v>27</v>
      </c>
      <c r="F129" s="37">
        <v>0</v>
      </c>
      <c r="G129" s="37">
        <v>0</v>
      </c>
      <c r="H129" s="37">
        <v>0</v>
      </c>
      <c r="I129" s="38">
        <v>27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63"/>
      <c r="Q129" s="63"/>
    </row>
    <row r="130" spans="1:17" x14ac:dyDescent="0.4">
      <c r="A130" s="36">
        <v>13</v>
      </c>
      <c r="B130" s="36" t="s">
        <v>148</v>
      </c>
      <c r="C130" s="20">
        <f t="shared" si="8"/>
        <v>1</v>
      </c>
      <c r="D130" s="20">
        <f>SUM(LARGE(F130:O130,{1,2,3,4,5,6}))</f>
        <v>13</v>
      </c>
      <c r="E130" s="22">
        <f t="shared" si="9"/>
        <v>13</v>
      </c>
      <c r="F130" s="37">
        <v>0</v>
      </c>
      <c r="G130" s="37">
        <v>0</v>
      </c>
      <c r="H130" s="37">
        <v>0</v>
      </c>
      <c r="I130" s="38">
        <v>13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63"/>
      <c r="Q130" s="63"/>
    </row>
    <row r="131" spans="1:17" ht="13" thickBot="1" x14ac:dyDescent="0.45">
      <c r="A131" s="39">
        <v>14</v>
      </c>
      <c r="B131" s="39" t="s">
        <v>150</v>
      </c>
      <c r="C131" s="40">
        <f t="shared" si="8"/>
        <v>1</v>
      </c>
      <c r="D131" s="40">
        <f>SUM(LARGE(F131:O131,{1,2,3,4,5,6}))</f>
        <v>9</v>
      </c>
      <c r="E131" s="41">
        <f t="shared" si="9"/>
        <v>9</v>
      </c>
      <c r="F131" s="42">
        <v>0</v>
      </c>
      <c r="G131" s="42">
        <v>0</v>
      </c>
      <c r="H131" s="42">
        <v>0</v>
      </c>
      <c r="I131" s="43">
        <v>9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67"/>
      <c r="Q131" s="67"/>
    </row>
    <row r="132" spans="1:17" ht="13" thickTop="1" x14ac:dyDescent="0.4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E14"/>
  <sheetViews>
    <sheetView showGridLines="0" workbookViewId="0">
      <selection activeCell="B3" sqref="B3:E3"/>
    </sheetView>
  </sheetViews>
  <sheetFormatPr defaultRowHeight="12.7" x14ac:dyDescent="0.4"/>
  <cols>
    <col min="2" max="2" width="19.8203125" customWidth="1"/>
    <col min="3" max="3" width="12.8203125" customWidth="1"/>
    <col min="4" max="4" width="15.05859375" bestFit="1" customWidth="1"/>
    <col min="5" max="5" width="14.41015625" customWidth="1"/>
  </cols>
  <sheetData>
    <row r="2" spans="1:5" x14ac:dyDescent="0.4">
      <c r="A2" s="18" t="s">
        <v>156</v>
      </c>
      <c r="B2" s="18" t="s">
        <v>157</v>
      </c>
      <c r="C2" s="18" t="s">
        <v>158</v>
      </c>
      <c r="D2" s="18" t="s">
        <v>159</v>
      </c>
      <c r="E2" s="18" t="s">
        <v>160</v>
      </c>
    </row>
    <row r="3" spans="1:5" x14ac:dyDescent="0.4">
      <c r="A3" s="37">
        <v>1</v>
      </c>
      <c r="B3" s="12"/>
      <c r="C3" s="12"/>
      <c r="D3" s="12"/>
      <c r="E3" s="12"/>
    </row>
    <row r="4" spans="1:5" x14ac:dyDescent="0.4">
      <c r="A4" s="37">
        <v>2</v>
      </c>
      <c r="B4" s="12"/>
      <c r="C4" s="12"/>
      <c r="D4" s="12"/>
      <c r="E4" s="12"/>
    </row>
    <row r="5" spans="1:5" x14ac:dyDescent="0.4">
      <c r="A5" s="37">
        <v>3</v>
      </c>
      <c r="B5" s="12"/>
      <c r="C5" s="12"/>
      <c r="D5" s="12"/>
      <c r="E5" s="12"/>
    </row>
    <row r="6" spans="1:5" x14ac:dyDescent="0.4">
      <c r="A6" s="37">
        <v>4</v>
      </c>
      <c r="B6" s="37"/>
      <c r="C6" s="37"/>
      <c r="D6" s="37"/>
      <c r="E6" s="37"/>
    </row>
    <row r="7" spans="1:5" x14ac:dyDescent="0.4">
      <c r="A7" s="37">
        <v>5</v>
      </c>
      <c r="B7" s="12"/>
      <c r="C7" s="12"/>
      <c r="D7" s="12"/>
      <c r="E7" s="12"/>
    </row>
    <row r="8" spans="1:5" x14ac:dyDescent="0.4">
      <c r="A8" s="37">
        <v>6</v>
      </c>
      <c r="B8" s="12"/>
      <c r="C8" s="12"/>
      <c r="D8" s="12"/>
      <c r="E8" s="12"/>
    </row>
    <row r="9" spans="1:5" x14ac:dyDescent="0.4">
      <c r="A9" s="37">
        <v>7</v>
      </c>
      <c r="B9" s="12"/>
      <c r="C9" s="12"/>
      <c r="D9" s="12"/>
      <c r="E9" s="12"/>
    </row>
    <row r="10" spans="1:5" x14ac:dyDescent="0.4">
      <c r="A10" s="37">
        <v>8</v>
      </c>
      <c r="B10" s="37"/>
      <c r="C10" s="37"/>
      <c r="D10" s="12"/>
      <c r="E10" s="12"/>
    </row>
    <row r="11" spans="1:5" x14ac:dyDescent="0.4">
      <c r="A11" s="37">
        <v>9</v>
      </c>
      <c r="B11" s="37"/>
      <c r="C11" s="37"/>
      <c r="D11" s="37"/>
      <c r="E11" s="37"/>
    </row>
    <row r="12" spans="1:5" x14ac:dyDescent="0.4">
      <c r="A12" s="69">
        <v>10</v>
      </c>
      <c r="B12" s="69"/>
      <c r="C12" s="69"/>
      <c r="D12" s="142"/>
      <c r="E12" s="142"/>
    </row>
    <row r="14" spans="1:5" x14ac:dyDescent="0.4">
      <c r="B14" s="121" t="s">
        <v>161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205D88DC4F44CB1CA8437F92B0221" ma:contentTypeVersion="12" ma:contentTypeDescription="Create a new document." ma:contentTypeScope="" ma:versionID="1bc403a63dcc5c0aa36036e7da6922e8">
  <xsd:schema xmlns:xsd="http://www.w3.org/2001/XMLSchema" xmlns:xs="http://www.w3.org/2001/XMLSchema" xmlns:p="http://schemas.microsoft.com/office/2006/metadata/properties" xmlns:ns3="ef277e87-290d-49c5-91d0-3912be04ccbd" xmlns:ns4="93868ba0-4f09-432e-b4a8-1e7798b1a206" targetNamespace="http://schemas.microsoft.com/office/2006/metadata/properties" ma:root="true" ma:fieldsID="0528c6be03519443c219321ae5a9f472" ns3:_="" ns4:_="">
    <xsd:import namespace="ef277e87-290d-49c5-91d0-3912be04ccbd"/>
    <xsd:import namespace="93868ba0-4f09-432e-b4a8-1e7798b1a2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77e87-290d-49c5-91d0-3912be04c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68ba0-4f09-432e-b4a8-1e7798b1a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AE164-3C4B-42CE-8798-DEE2964B0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4B9D1-27AC-43FD-ADAC-A8E3E571C8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f277e87-290d-49c5-91d0-3912be04ccbd"/>
    <ds:schemaRef ds:uri="93868ba0-4f09-432e-b4a8-1e7798b1a2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BF1C1-9FB4-475A-BA8E-096FC012E764}">
  <ds:schemaRefs>
    <ds:schemaRef ds:uri="http://purl.org/dc/terms/"/>
    <ds:schemaRef ds:uri="ef277e87-290d-49c5-91d0-3912be04ccb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3868ba0-4f09-432e-b4a8-1e7798b1a2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Proposed TABLES</vt:lpstr>
      <vt:lpstr>Best Performance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reessp</dc:creator>
  <cp:lastModifiedBy>Paul Rees</cp:lastModifiedBy>
  <cp:lastPrinted>2022-05-15T18:08:48Z</cp:lastPrinted>
  <dcterms:created xsi:type="dcterms:W3CDTF">2002-06-20T15:07:26Z</dcterms:created>
  <dcterms:modified xsi:type="dcterms:W3CDTF">2023-05-02T13:07:37Z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0x010100739205D88DC4F44CB1CA8437F92B0221</vt:lpwstr>
  </property>
</Properties>
</file>